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5" windowWidth="15360" windowHeight="7860" activeTab="1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_xlnm.Print_Titles" localSheetId="1">'Форма чл. 12 и чл. 63 ЗЕЕ'!$1:$4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<sst xmlns="http://schemas.openxmlformats.org/spreadsheetml/2006/main" count="191" uniqueCount="142">
  <si>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</si>
  <si>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</si>
  <si>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</si>
  <si>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</si>
  <si>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</si>
  <si>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</si>
  <si>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</si>
  <si>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</si>
  <si>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</si>
  <si>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</si>
  <si>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</si>
  <si>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</si>
  <si>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</si>
  <si>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</si>
  <si>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</si>
  <si>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</si>
  <si>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</si>
  <si>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</si>
  <si>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</si>
  <si>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</si>
  <si>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</si>
  <si>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</si>
  <si>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</si>
  <si>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</si>
  <si>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</si>
  <si>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</si>
  <si>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</si>
  <si>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</si>
  <si>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</si>
  <si>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</si>
  <si>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</si>
  <si>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</si>
  <si>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</si>
  <si>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</si>
  <si>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</si>
  <si>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</si>
  <si>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</si>
  <si>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</si>
  <si>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</si>
  <si>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</si>
  <si>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</si>
  <si>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</si>
  <si>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</si>
  <si>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</si>
  <si>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</si>
  <si>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</si>
  <si>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</si>
  <si>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</si>
  <si>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</si>
  <si>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</si>
  <si>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</si>
  <si>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</si>
  <si>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</si>
  <si>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</si>
  <si>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</si>
  <si>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</si>
  <si>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</si>
  <si>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</si>
  <si>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</si>
  <si>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</si>
  <si>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</si>
  <si>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</si>
  <si>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</si>
  <si>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</si>
  <si>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</si>
  <si>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</si>
  <si>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</si>
  <si>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</si>
  <si>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</si>
  <si>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</si>
  <si>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</si>
  <si>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</si>
  <si>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</si>
  <si>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</si>
  <si>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</si>
  <si>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</si>
  <si>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</si>
  <si>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</si>
  <si>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</si>
  <si>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</si>
  <si>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</si>
  <si>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</si>
  <si>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</si>
  <si>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</si>
  <si>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</si>
  <si>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</si>
  <si>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</si>
  <si>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</si>
  <si>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</si>
  <si>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</si>
  <si>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</si>
  <si>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</si>
  <si>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</si>
  <si>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</si>
  <si>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 март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</si>
  <si>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ОБЩИНА ГАБРОВО</t>
  </si>
  <si>
    <t>BG000215630</t>
  </si>
  <si>
    <t>Габрово</t>
  </si>
  <si>
    <t>пл."Възраждане"</t>
  </si>
  <si>
    <t>План за устойчиво енергийно развитие на Община Габрово</t>
  </si>
  <si>
    <t>2015 - 2020</t>
  </si>
  <si>
    <t>Решение N59 от 26,03,2015 г. на ОбС</t>
  </si>
  <si>
    <t>инж.Веселина Султанова - гл.експерт ОВ Дирекция "Инфраструктура и екология"</t>
  </si>
  <si>
    <t>066/818333 и 0889089390  v.sultanova@gabrovo.bg</t>
  </si>
  <si>
    <t>Таня Христова - Кмет на Община Габрово</t>
  </si>
  <si>
    <t>Дом за пълнолетни лица с физически увреждания</t>
  </si>
  <si>
    <t>ДЯ"Славейче"</t>
  </si>
  <si>
    <t>ДГ"Явор" стара</t>
  </si>
  <si>
    <t>ДГ"Явор" нова</t>
  </si>
  <si>
    <t>ДГ"Младост"</t>
  </si>
  <si>
    <t>СУ"Райчо Каролев"</t>
  </si>
  <si>
    <t>Регионален исторически музей</t>
  </si>
  <si>
    <t>14218.504.76.1</t>
  </si>
  <si>
    <t>14218.517.153.3</t>
  </si>
  <si>
    <t>14218.514.152.1,2</t>
  </si>
  <si>
    <t>14218.501.475.1</t>
  </si>
  <si>
    <t>14218.509.6.1,2,3,4,5,6,7</t>
  </si>
  <si>
    <t>14218.510.294.1</t>
  </si>
  <si>
    <t>209СКГ051/01.03.2016</t>
  </si>
  <si>
    <t>няма</t>
  </si>
  <si>
    <t>051ЕЕГ002/10.05.2010</t>
  </si>
  <si>
    <t>042ЕОГ012/15.06.2010</t>
  </si>
  <si>
    <t>042ЕОГ163/29.11.2017</t>
  </si>
  <si>
    <t>ТИ външни стени;ТИ таванска плоча;ТИ под;подмяна дограма; автоматика топлинен процес</t>
  </si>
  <si>
    <t xml:space="preserve">Общински бюджет </t>
  </si>
  <si>
    <t>ТИ външни стени;ТИ покрив;ТИ под;подмяна дограма; подмянаАС;осветление;сградна инсталация-ВОИ;ВЕИ-сл.инсталация БГВ</t>
  </si>
  <si>
    <t>ТИ външни стени;ТИ покрив;ТИ под;подмяна дограма; подмяна осветление;подмянаВОИ;ВЕИ-сл.инсталация БГВ</t>
  </si>
  <si>
    <t>Подмяна дограма;ТИ външни стени;ТИ покрив;осветление;АС;ВОИ;ВЕИ-сл.и-ция БГВ;</t>
  </si>
  <si>
    <t>ТИ стени;ТИ покрив;Подмяна дограма;подмяна топлинен източник</t>
  </si>
  <si>
    <t>ТИ фасадна;подмяна дограма;повишаване к.п.д.на системата за топлоснабдяване</t>
  </si>
  <si>
    <t>дейностите приключили в края на 2017 г. и няма необходимите данни за консумация и цени</t>
  </si>
  <si>
    <t>Забележка: Спестените енергия, средства и емисии СО2 ще бъдат отчетени през 2018 г., след като има данни за количествата потребен природен газ и заплатените средства</t>
  </si>
  <si>
    <t xml:space="preserve">Съставил: </t>
  </si>
  <si>
    <t>инж.Веселина Султанова -гл.експерт Дирекция ИЕ</t>
  </si>
  <si>
    <t>Дата: 09.02.2017 г.</t>
  </si>
  <si>
    <t>ТИ външни стени(фасадна);подмяна дограма; нов отоплителен котел с комб. нафта/пр.газ горелка</t>
  </si>
  <si>
    <t>подмяна горелка за работа на природен газ</t>
  </si>
  <si>
    <t>ТИ фасадна;подмяна дограма;подмяна АС; нова котелна инсталация на природен газ</t>
  </si>
  <si>
    <t>Подмяна дограма;ТИ външни стени;ТИ покрив;осветление;АС; ВОИ:ВЕИ-сл.и-ция БГВ;нова котелна инсталация на природен газ</t>
  </si>
  <si>
    <t xml:space="preserve">ТИ външни стени(фасадна);ТИ покрив(таванска плоча);ТИ под;подмяна дограма; ОР на ВОИ и котелна инсталация с автоматика;осветление; </t>
  </si>
  <si>
    <t>ТИ външни стени;ТИ покрив;ТИ под;подмяна дограма; подмянаАС;осветление;сградна инсталация-ВОИ;ВЕИ-сл.инсталация БГВ; нова котелана инсталация на природен газ</t>
  </si>
  <si>
    <t>ТИ външни стени;ТИ покрив;ТИ под;подмяна дограма; подмяна осветление;подмянаВОИ;ВЕИ-сл.инсталация БГВ; нова котелна инсталация на природен газ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</si>
</sst>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37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58" applyFont="1">
      <alignment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horizontal="center" vertical="center"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0" fontId="3" fillId="0" borderId="0" xfId="58" applyFont="1" applyAlignment="1">
      <alignment horizontal="left" vertical="center" wrapText="1"/>
      <protection/>
    </xf>
    <xf numFmtId="0" fontId="3" fillId="10" borderId="10" xfId="58" applyFont="1" applyFill="1" applyBorder="1" applyAlignment="1" applyProtection="1">
      <alignment horizontal="center" vertical="center" wrapText="1"/>
      <protection/>
    </xf>
    <xf numFmtId="0" fontId="3" fillId="0" borderId="10" xfId="58" applyFont="1" applyBorder="1" applyAlignment="1" applyProtection="1">
      <alignment horizontal="center" vertical="center" wrapText="1"/>
      <protection/>
    </xf>
    <xf numFmtId="0" fontId="3" fillId="0" borderId="11" xfId="58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/>
      <protection locked="0"/>
    </xf>
    <xf numFmtId="0" fontId="0" fillId="0" borderId="0" xfId="58" applyFont="1" applyAlignment="1">
      <alignment horizontal="center" vertical="center"/>
      <protection/>
    </xf>
    <xf numFmtId="0" fontId="41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58" applyFont="1" applyFill="1" applyBorder="1" applyAlignment="1" applyProtection="1">
      <alignment horizontal="left" vertical="center" wrapText="1"/>
      <protection locked="0"/>
    </xf>
    <xf numFmtId="0" fontId="42" fillId="0" borderId="0" xfId="58" applyFont="1" applyFill="1" applyBorder="1" applyAlignment="1" applyProtection="1">
      <alignment horizontal="left" vertical="center" wrapText="1"/>
      <protection locked="0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0" fillId="0" borderId="0" xfId="58" applyFont="1">
      <alignment/>
      <protection/>
    </xf>
    <xf numFmtId="0" fontId="0" fillId="0" borderId="12" xfId="58" applyFont="1" applyBorder="1" applyAlignment="1" applyProtection="1">
      <alignment horizontal="left" vertical="center" wrapText="1"/>
      <protection locked="0"/>
    </xf>
    <xf numFmtId="0" fontId="43" fillId="0" borderId="0" xfId="0" applyFont="1" applyAlignment="1">
      <alignment horizontal="center" vertical="center" wrapText="1"/>
    </xf>
    <xf numFmtId="0" fontId="0" fillId="0" borderId="0" xfId="58" applyFont="1" applyBorder="1">
      <alignment/>
      <protection/>
    </xf>
    <xf numFmtId="0" fontId="0" fillId="0" borderId="0" xfId="58" applyFont="1" applyAlignment="1">
      <alignment/>
      <protection/>
    </xf>
    <xf numFmtId="0" fontId="0" fillId="0" borderId="0" xfId="58" applyFont="1" applyBorder="1" applyAlignment="1" applyProtection="1">
      <alignment horizontal="left" vertical="center"/>
      <protection locked="0"/>
    </xf>
    <xf numFmtId="0" fontId="0" fillId="0" borderId="10" xfId="58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24" borderId="0" xfId="0" applyFont="1" applyFill="1" applyBorder="1" applyAlignment="1" applyProtection="1">
      <alignment vertical="center" wrapText="1"/>
      <protection/>
    </xf>
    <xf numFmtId="0" fontId="0" fillId="2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2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58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58" applyFont="1" applyProtection="1">
      <alignment/>
      <protection locked="0"/>
    </xf>
    <xf numFmtId="0" fontId="3" fillId="0" borderId="0" xfId="58" applyFont="1" applyAlignment="1" applyProtection="1">
      <alignment horizontal="center" vertical="center"/>
      <protection locked="0"/>
    </xf>
    <xf numFmtId="0" fontId="0" fillId="0" borderId="12" xfId="58" applyFont="1" applyBorder="1" applyAlignment="1" applyProtection="1">
      <alignment horizontal="center" vertical="center" wrapText="1"/>
      <protection locked="0"/>
    </xf>
    <xf numFmtId="3" fontId="0" fillId="0" borderId="12" xfId="58" applyNumberFormat="1" applyFont="1" applyBorder="1" applyAlignment="1" applyProtection="1">
      <alignment horizontal="center" vertical="center" wrapText="1"/>
      <protection locked="0"/>
    </xf>
    <xf numFmtId="0" fontId="3" fillId="0" borderId="0" xfId="58" applyFont="1" applyFill="1" applyAlignment="1" applyProtection="1">
      <alignment horizontal="center" vertical="center" wrapText="1"/>
      <protection locked="0"/>
    </xf>
    <xf numFmtId="0" fontId="0" fillId="0" borderId="0" xfId="58" applyFont="1" applyFill="1" applyProtection="1">
      <alignment/>
      <protection locked="0"/>
    </xf>
    <xf numFmtId="0" fontId="3" fillId="0" borderId="0" xfId="58" applyFont="1" applyFill="1" applyAlignment="1" applyProtection="1">
      <alignment horizontal="center" vertical="center"/>
      <protection locked="0"/>
    </xf>
    <xf numFmtId="0" fontId="7" fillId="0" borderId="0" xfId="58" applyFont="1" applyFill="1" applyProtection="1">
      <alignment/>
      <protection locked="0"/>
    </xf>
    <xf numFmtId="0" fontId="6" fillId="0" borderId="0" xfId="58" applyFont="1" applyFill="1" applyAlignment="1" applyProtection="1">
      <alignment/>
      <protection locked="0"/>
    </xf>
    <xf numFmtId="0" fontId="6" fillId="0" borderId="0" xfId="58" applyFont="1" applyFill="1" applyProtection="1">
      <alignment/>
      <protection locked="0"/>
    </xf>
    <xf numFmtId="0" fontId="5" fillId="0" borderId="0" xfId="58" applyFont="1" applyFill="1" applyProtection="1">
      <alignment/>
      <protection locked="0"/>
    </xf>
    <xf numFmtId="0" fontId="5" fillId="0" borderId="0" xfId="58" applyFont="1" applyFill="1" applyAlignment="1" applyProtection="1">
      <alignment/>
      <protection locked="0"/>
    </xf>
    <xf numFmtId="0" fontId="17" fillId="0" borderId="10" xfId="58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58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58" applyNumberFormat="1" applyFont="1" applyFill="1" applyBorder="1" applyAlignment="1" applyProtection="1">
      <alignment horizontal="center" vertical="center" wrapText="1"/>
      <protection/>
    </xf>
    <xf numFmtId="0" fontId="19" fillId="0" borderId="0" xfId="58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6" fillId="10" borderId="10" xfId="58" applyFont="1" applyFill="1" applyBorder="1" applyAlignment="1" applyProtection="1">
      <alignment horizontal="center" vertical="center" wrapText="1"/>
      <protection/>
    </xf>
    <xf numFmtId="0" fontId="42" fillId="0" borderId="10" xfId="58" applyFont="1" applyFill="1" applyBorder="1" applyAlignment="1" applyProtection="1">
      <alignment horizontal="left" vertical="center" wrapText="1"/>
      <protection locked="0"/>
    </xf>
    <xf numFmtId="0" fontId="45" fillId="0" borderId="10" xfId="58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24" borderId="10" xfId="58" applyFont="1" applyFill="1" applyBorder="1" applyAlignment="1" applyProtection="1">
      <alignment horizontal="center" vertical="center" wrapText="1"/>
      <protection/>
    </xf>
    <xf numFmtId="3" fontId="3" fillId="24" borderId="10" xfId="58" applyNumberFormat="1" applyFont="1" applyFill="1" applyBorder="1" applyAlignment="1" applyProtection="1">
      <alignment horizontal="center" vertical="center" wrapText="1"/>
      <protection/>
    </xf>
    <xf numFmtId="1" fontId="3" fillId="24" borderId="10" xfId="58" applyNumberFormat="1" applyFont="1" applyFill="1" applyBorder="1" applyAlignment="1" applyProtection="1">
      <alignment horizontal="center" vertical="center" wrapText="1"/>
      <protection/>
    </xf>
    <xf numFmtId="0" fontId="5" fillId="24" borderId="10" xfId="58" applyFont="1" applyFill="1" applyBorder="1" applyAlignment="1" applyProtection="1">
      <alignment horizontal="center" vertical="center" wrapText="1"/>
      <protection/>
    </xf>
    <xf numFmtId="0" fontId="0" fillId="24" borderId="12" xfId="58" applyFont="1" applyFill="1" applyBorder="1" applyAlignment="1" applyProtection="1">
      <alignment horizontal="left" vertical="center" wrapText="1"/>
      <protection locked="0"/>
    </xf>
    <xf numFmtId="0" fontId="0" fillId="24" borderId="10" xfId="58" applyFont="1" applyFill="1" applyBorder="1" applyAlignment="1" applyProtection="1">
      <alignment horizontal="left" vertical="center" wrapText="1"/>
      <protection locked="0"/>
    </xf>
    <xf numFmtId="4" fontId="3" fillId="5" borderId="10" xfId="58" applyNumberFormat="1" applyFont="1" applyFill="1" applyBorder="1" applyAlignment="1" applyProtection="1">
      <alignment horizontal="center" vertical="center"/>
      <protection/>
    </xf>
    <xf numFmtId="4" fontId="3" fillId="5" borderId="12" xfId="58" applyNumberFormat="1" applyFont="1" applyFill="1" applyBorder="1" applyAlignment="1" applyProtection="1">
      <alignment horizontal="center" vertical="center" wrapText="1"/>
      <protection/>
    </xf>
    <xf numFmtId="0" fontId="3" fillId="5" borderId="10" xfId="58" applyFont="1" applyFill="1" applyBorder="1" applyAlignment="1" applyProtection="1">
      <alignment horizontal="left" vertical="center" wrapText="1"/>
      <protection/>
    </xf>
    <xf numFmtId="4" fontId="0" fillId="5" borderId="12" xfId="58" applyNumberFormat="1" applyFont="1" applyFill="1" applyBorder="1" applyAlignment="1" applyProtection="1">
      <alignment horizontal="center" vertical="center" wrapText="1"/>
      <protection/>
    </xf>
    <xf numFmtId="0" fontId="6" fillId="3" borderId="10" xfId="58" applyFont="1" applyFill="1" applyBorder="1" applyAlignment="1" applyProtection="1">
      <alignment horizontal="center" vertical="center" wrapText="1"/>
      <protection/>
    </xf>
    <xf numFmtId="0" fontId="7" fillId="0" borderId="13" xfId="58" applyFont="1" applyFill="1" applyBorder="1" applyAlignment="1" applyProtection="1">
      <alignment vertical="center"/>
      <protection/>
    </xf>
    <xf numFmtId="0" fontId="7" fillId="0" borderId="13" xfId="58" applyFont="1" applyBorder="1" applyAlignment="1" applyProtection="1">
      <alignment vertical="center" wrapText="1"/>
      <protection/>
    </xf>
    <xf numFmtId="0" fontId="7" fillId="0" borderId="0" xfId="58" applyFont="1" applyFill="1" applyAlignment="1" applyProtection="1">
      <alignment vertical="center" wrapText="1"/>
      <protection locked="0"/>
    </xf>
    <xf numFmtId="0" fontId="7" fillId="0" borderId="0" xfId="58" applyFont="1" applyFill="1" applyAlignment="1" applyProtection="1">
      <alignment vertical="center"/>
      <protection locked="0"/>
    </xf>
    <xf numFmtId="0" fontId="42" fillId="0" borderId="10" xfId="58" applyFont="1" applyFill="1" applyBorder="1" applyAlignment="1" applyProtection="1">
      <alignment horizontal="center" vertical="center" wrapText="1"/>
      <protection locked="0"/>
    </xf>
    <xf numFmtId="172" fontId="0" fillId="0" borderId="12" xfId="58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58" applyFont="1" applyBorder="1" applyAlignment="1" applyProtection="1">
      <alignment horizontal="center" vertical="center"/>
      <protection/>
    </xf>
    <xf numFmtId="172" fontId="7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58" applyFont="1" applyBorder="1" applyAlignment="1" applyProtection="1">
      <alignment wrapText="1"/>
      <protection/>
    </xf>
    <xf numFmtId="0" fontId="46" fillId="0" borderId="0" xfId="58" applyFont="1" applyBorder="1" applyAlignment="1" applyProtection="1">
      <alignment wrapText="1"/>
      <protection/>
    </xf>
    <xf numFmtId="0" fontId="46" fillId="0" borderId="15" xfId="58" applyFont="1" applyBorder="1" applyAlignment="1" applyProtection="1">
      <alignment wrapText="1"/>
      <protection/>
    </xf>
    <xf numFmtId="4" fontId="0" fillId="0" borderId="12" xfId="58" applyNumberFormat="1" applyFont="1" applyBorder="1" applyAlignment="1" applyProtection="1">
      <alignment horizontal="center" vertical="center" wrapText="1"/>
      <protection locked="0"/>
    </xf>
    <xf numFmtId="4" fontId="0" fillId="24" borderId="12" xfId="58" applyNumberFormat="1" applyFont="1" applyFill="1" applyBorder="1" applyAlignment="1" applyProtection="1">
      <alignment horizontal="center" vertical="center" wrapText="1"/>
      <protection locked="0"/>
    </xf>
    <xf numFmtId="0" fontId="3" fillId="3" borderId="10" xfId="58" applyFont="1" applyFill="1" applyBorder="1" applyAlignment="1" applyProtection="1">
      <alignment horizontal="left" vertical="center" wrapText="1"/>
      <protection/>
    </xf>
    <xf numFmtId="0" fontId="3" fillId="24" borderId="10" xfId="0" applyFont="1" applyFill="1" applyBorder="1" applyAlignment="1" applyProtection="1">
      <alignment horizontal="left" vertical="center" wrapText="1"/>
      <protection locked="0"/>
    </xf>
    <xf numFmtId="0" fontId="16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58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21" fillId="24" borderId="0" xfId="0" applyFont="1" applyFill="1" applyBorder="1" applyAlignment="1" applyProtection="1">
      <alignment horizontal="center" vertical="center" wrapText="1"/>
      <protection/>
    </xf>
    <xf numFmtId="0" fontId="17" fillId="24" borderId="10" xfId="0" applyFont="1" applyFill="1" applyBorder="1" applyAlignment="1" applyProtection="1">
      <alignment horizontal="center" vertical="center" wrapText="1"/>
      <protection locked="0"/>
    </xf>
    <xf numFmtId="0" fontId="3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45" fillId="0" borderId="10" xfId="58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24" borderId="0" xfId="0" applyFont="1" applyFill="1" applyBorder="1" applyAlignment="1" applyProtection="1">
      <alignment horizontal="center" vertical="center" wrapText="1"/>
      <protection/>
    </xf>
    <xf numFmtId="0" fontId="20" fillId="24" borderId="0" xfId="0" applyFont="1" applyFill="1" applyBorder="1" applyAlignment="1" applyProtection="1">
      <alignment horizontal="center" vertical="center" wrapText="1"/>
      <protection/>
    </xf>
    <xf numFmtId="0" fontId="3" fillId="5" borderId="14" xfId="58" applyFont="1" applyFill="1" applyBorder="1" applyAlignment="1" applyProtection="1">
      <alignment horizontal="left" vertical="center"/>
      <protection/>
    </xf>
    <xf numFmtId="0" fontId="3" fillId="5" borderId="15" xfId="58" applyFont="1" applyFill="1" applyBorder="1" applyAlignment="1" applyProtection="1">
      <alignment horizontal="left" vertical="center"/>
      <protection/>
    </xf>
    <xf numFmtId="0" fontId="3" fillId="5" borderId="16" xfId="58" applyFont="1" applyFill="1" applyBorder="1" applyAlignment="1" applyProtection="1">
      <alignment horizontal="left" vertical="center"/>
      <protection/>
    </xf>
    <xf numFmtId="0" fontId="3" fillId="5" borderId="17" xfId="58" applyFont="1" applyFill="1" applyBorder="1" applyAlignment="1" applyProtection="1">
      <alignment horizontal="center" vertical="center" textRotation="90" wrapText="1"/>
      <protection/>
    </xf>
    <xf numFmtId="0" fontId="3" fillId="5" borderId="18" xfId="58" applyFont="1" applyFill="1" applyBorder="1" applyAlignment="1" applyProtection="1">
      <alignment horizontal="center" vertical="center" textRotation="90" wrapText="1"/>
      <protection/>
    </xf>
    <xf numFmtId="0" fontId="3" fillId="5" borderId="12" xfId="58" applyFont="1" applyFill="1" applyBorder="1" applyAlignment="1" applyProtection="1">
      <alignment horizontal="center" vertical="center" textRotation="90" wrapText="1"/>
      <protection/>
    </xf>
    <xf numFmtId="0" fontId="3" fillId="5" borderId="14" xfId="58" applyFont="1" applyFill="1" applyBorder="1" applyAlignment="1" applyProtection="1">
      <alignment horizontal="center" vertical="center" wrapText="1"/>
      <protection/>
    </xf>
    <xf numFmtId="0" fontId="3" fillId="5" borderId="15" xfId="58" applyFont="1" applyFill="1" applyBorder="1" applyAlignment="1" applyProtection="1">
      <alignment horizontal="center" vertical="center" wrapText="1"/>
      <protection/>
    </xf>
    <xf numFmtId="0" fontId="3" fillId="5" borderId="16" xfId="58" applyFont="1" applyFill="1" applyBorder="1" applyAlignment="1" applyProtection="1">
      <alignment horizontal="center" vertical="center" wrapText="1"/>
      <protection/>
    </xf>
    <xf numFmtId="0" fontId="3" fillId="5" borderId="10" xfId="58" applyFont="1" applyFill="1" applyBorder="1" applyAlignment="1" applyProtection="1">
      <alignment horizontal="center" vertical="center" wrapText="1"/>
      <protection/>
    </xf>
    <xf numFmtId="2" fontId="3" fillId="5" borderId="17" xfId="58" applyNumberFormat="1" applyFont="1" applyFill="1" applyBorder="1" applyAlignment="1" applyProtection="1">
      <alignment horizontal="center" vertical="center" wrapText="1"/>
      <protection/>
    </xf>
    <xf numFmtId="2" fontId="3" fillId="5" borderId="18" xfId="58" applyNumberFormat="1" applyFont="1" applyFill="1" applyBorder="1" applyAlignment="1" applyProtection="1">
      <alignment horizontal="center" vertical="center" wrapText="1"/>
      <protection/>
    </xf>
    <xf numFmtId="2" fontId="3" fillId="5" borderId="12" xfId="58" applyNumberFormat="1" applyFont="1" applyFill="1" applyBorder="1" applyAlignment="1" applyProtection="1">
      <alignment horizontal="center" vertical="center" wrapText="1"/>
      <protection/>
    </xf>
    <xf numFmtId="2" fontId="3" fillId="5" borderId="17" xfId="58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58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58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58" applyFont="1" applyFill="1" applyBorder="1" applyAlignment="1" applyProtection="1">
      <alignment horizontal="center" vertical="center" wrapText="1"/>
      <protection/>
    </xf>
    <xf numFmtId="0" fontId="3" fillId="5" borderId="12" xfId="58" applyFont="1" applyFill="1" applyBorder="1" applyAlignment="1" applyProtection="1">
      <alignment horizontal="center" vertical="center" wrapText="1"/>
      <protection/>
    </xf>
    <xf numFmtId="0" fontId="3" fillId="5" borderId="18" xfId="58" applyFont="1" applyFill="1" applyBorder="1" applyAlignment="1" applyProtection="1">
      <alignment horizontal="center" vertical="center" wrapText="1"/>
      <protection/>
    </xf>
    <xf numFmtId="0" fontId="3" fillId="5" borderId="18" xfId="58" applyFont="1" applyFill="1" applyBorder="1" applyAlignment="1" applyProtection="1">
      <alignment horizontal="center" vertical="center"/>
      <protection/>
    </xf>
    <xf numFmtId="0" fontId="3" fillId="5" borderId="12" xfId="58" applyFont="1" applyFill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tchet_planove_new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7" t="s">
        <v>57</v>
      </c>
      <c r="E1" s="91">
        <f>YEAR(TODAY())-1</f>
        <v>2017</v>
      </c>
    </row>
    <row r="2" spans="2:5" ht="10.5" customHeight="1">
      <c r="B2" s="15"/>
      <c r="C2" s="16"/>
      <c r="D2" s="16"/>
      <c r="E2" s="16"/>
    </row>
    <row r="3" spans="1:5" ht="15.75">
      <c r="A3" s="111" t="s">
        <v>59</v>
      </c>
      <c r="B3" s="111"/>
      <c r="C3" s="111"/>
      <c r="D3" s="111"/>
      <c r="E3" s="111"/>
    </row>
    <row r="4" spans="1:5" ht="15.75" customHeight="1">
      <c r="A4" s="111" t="s">
        <v>60</v>
      </c>
      <c r="B4" s="111"/>
      <c r="C4" s="111"/>
      <c r="D4" s="111"/>
      <c r="E4" s="111"/>
    </row>
    <row r="5" spans="1:6" ht="21.75" customHeight="1">
      <c r="A5" s="112" t="s">
        <v>61</v>
      </c>
      <c r="B5" s="112"/>
      <c r="C5" s="112"/>
      <c r="D5" s="112"/>
      <c r="E5" s="112"/>
      <c r="F5" s="17"/>
    </row>
    <row r="6" spans="1:6" ht="30.75" customHeight="1">
      <c r="A6" s="113" t="s">
        <v>58</v>
      </c>
      <c r="B6" s="113"/>
      <c r="C6" s="113"/>
      <c r="D6" s="113"/>
      <c r="E6" s="113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02" t="s">
        <v>94</v>
      </c>
      <c r="B8" s="102"/>
      <c r="C8" s="102"/>
      <c r="D8" s="102"/>
      <c r="E8" s="102"/>
      <c r="F8" s="17"/>
    </row>
    <row r="9" spans="1:5" ht="38.25" customHeight="1">
      <c r="A9" s="85" t="s">
        <v>79</v>
      </c>
      <c r="B9" s="103" t="s">
        <v>84</v>
      </c>
      <c r="C9" s="104"/>
      <c r="D9" s="104"/>
      <c r="E9" s="104"/>
    </row>
    <row r="10" spans="1:5" ht="31.5" customHeight="1">
      <c r="A10" s="85" t="s">
        <v>80</v>
      </c>
      <c r="B10" s="98" t="s">
        <v>95</v>
      </c>
      <c r="C10" s="98"/>
      <c r="D10" s="98"/>
      <c r="E10" s="98"/>
    </row>
    <row r="11" spans="1:5" ht="31.5" customHeight="1">
      <c r="A11" s="86" t="s">
        <v>81</v>
      </c>
      <c r="B11" s="98" t="s">
        <v>96</v>
      </c>
      <c r="C11" s="98"/>
      <c r="D11" s="98"/>
      <c r="E11" s="98"/>
    </row>
    <row r="12" spans="1:6" ht="32.25" customHeight="1">
      <c r="A12" s="100" t="s">
        <v>4</v>
      </c>
      <c r="B12" s="100"/>
      <c r="C12" s="92"/>
      <c r="D12" s="93"/>
      <c r="E12" s="94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2" t="s">
        <v>97</v>
      </c>
      <c r="B14" s="62" t="s">
        <v>97</v>
      </c>
      <c r="C14" s="62" t="s">
        <v>97</v>
      </c>
      <c r="D14" s="61" t="s">
        <v>98</v>
      </c>
      <c r="E14" s="79">
        <v>3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3" t="s">
        <v>77</v>
      </c>
      <c r="B16" s="29"/>
      <c r="C16" s="30"/>
      <c r="D16" s="30"/>
      <c r="E16" s="30"/>
      <c r="F16" s="17"/>
    </row>
    <row r="17" spans="1:6" ht="36" customHeight="1">
      <c r="A17" s="84" t="s">
        <v>55</v>
      </c>
      <c r="B17" s="99" t="s">
        <v>56</v>
      </c>
      <c r="C17" s="99"/>
      <c r="D17" s="99" t="s">
        <v>85</v>
      </c>
      <c r="E17" s="99"/>
      <c r="F17" s="17"/>
    </row>
    <row r="18" spans="1:6" ht="54" customHeight="1">
      <c r="A18" s="14" t="s">
        <v>99</v>
      </c>
      <c r="B18" s="106" t="s">
        <v>100</v>
      </c>
      <c r="C18" s="106"/>
      <c r="D18" s="106" t="s">
        <v>101</v>
      </c>
      <c r="E18" s="106"/>
      <c r="F18" s="17"/>
    </row>
    <row r="19" spans="1:6" ht="21" customHeight="1">
      <c r="A19" s="101"/>
      <c r="B19" s="101"/>
      <c r="C19" s="101"/>
      <c r="D19" s="101"/>
      <c r="E19" s="101"/>
      <c r="F19" s="17"/>
    </row>
    <row r="20" spans="1:6" ht="32.25" customHeight="1">
      <c r="A20" s="97" t="s">
        <v>76</v>
      </c>
      <c r="B20" s="97"/>
      <c r="C20" s="97"/>
      <c r="D20" s="55">
        <v>11.45</v>
      </c>
      <c r="E20" s="74" t="s">
        <v>5</v>
      </c>
      <c r="F20" s="17"/>
    </row>
    <row r="21" spans="1:6" ht="22.5" customHeight="1">
      <c r="A21" s="97" t="s">
        <v>72</v>
      </c>
      <c r="B21" s="97"/>
      <c r="C21" s="97"/>
      <c r="D21" s="89">
        <v>0.8</v>
      </c>
      <c r="E21" s="74" t="s">
        <v>5</v>
      </c>
      <c r="F21" s="17"/>
    </row>
    <row r="22" spans="1:6" ht="25.5" customHeight="1">
      <c r="A22" s="97"/>
      <c r="B22" s="97"/>
      <c r="C22" s="97"/>
      <c r="D22" s="56">
        <f>D21*100/D20</f>
        <v>6.986899563318778</v>
      </c>
      <c r="E22" s="74" t="s">
        <v>8</v>
      </c>
      <c r="F22" s="17"/>
    </row>
    <row r="23" spans="1:6" ht="31.5" customHeight="1">
      <c r="A23" s="110" t="s">
        <v>73</v>
      </c>
      <c r="B23" s="110"/>
      <c r="C23" s="110"/>
      <c r="D23" s="90"/>
      <c r="E23" s="74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2" t="s">
        <v>89</v>
      </c>
      <c r="B25" s="34"/>
      <c r="C25" s="34"/>
      <c r="D25" s="31"/>
      <c r="E25" s="21"/>
      <c r="F25" s="17"/>
    </row>
    <row r="26" spans="1:6" ht="28.5" customHeight="1">
      <c r="A26" s="81" t="s">
        <v>87</v>
      </c>
      <c r="B26" s="107" t="s">
        <v>102</v>
      </c>
      <c r="C26" s="107"/>
      <c r="D26" s="107"/>
      <c r="E26" s="107"/>
      <c r="F26" s="17"/>
    </row>
    <row r="27" spans="1:6" ht="28.5" customHeight="1">
      <c r="A27" s="81" t="s">
        <v>88</v>
      </c>
      <c r="B27" s="107" t="s">
        <v>103</v>
      </c>
      <c r="C27" s="107"/>
      <c r="D27" s="107"/>
      <c r="E27" s="107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3" t="s">
        <v>134</v>
      </c>
      <c r="B29" s="38"/>
      <c r="C29" s="18"/>
      <c r="D29" s="108" t="s">
        <v>86</v>
      </c>
      <c r="E29" s="109"/>
      <c r="F29" s="17"/>
    </row>
    <row r="30" spans="2:6" ht="26.25" customHeight="1">
      <c r="B30" s="17"/>
      <c r="C30" s="17"/>
      <c r="D30" s="105" t="s">
        <v>104</v>
      </c>
      <c r="E30" s="105"/>
      <c r="F30" s="17"/>
    </row>
  </sheetData>
  <sheetProtection password="8F53" sheet="1" selectLockedCells="1"/>
  <mergeCells count="21">
    <mergeCell ref="A3:E3"/>
    <mergeCell ref="A4:E4"/>
    <mergeCell ref="A5:E5"/>
    <mergeCell ref="A6:E6"/>
    <mergeCell ref="A8:E8"/>
    <mergeCell ref="B9:E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B11:E11"/>
    <mergeCell ref="B10:E10"/>
    <mergeCell ref="B17:C17"/>
    <mergeCell ref="A12:B12"/>
    <mergeCell ref="D17:E17"/>
    <mergeCell ref="A19:E1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="75" zoomScaleNormal="75" zoomScalePageLayoutView="0" workbookViewId="0" topLeftCell="A11">
      <selection activeCell="H12" sqref="H12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33" t="s">
        <v>0</v>
      </c>
      <c r="B1" s="130" t="s">
        <v>75</v>
      </c>
      <c r="C1" s="130" t="s">
        <v>62</v>
      </c>
      <c r="D1" s="130" t="s">
        <v>70</v>
      </c>
      <c r="E1" s="130" t="s">
        <v>63</v>
      </c>
      <c r="F1" s="130" t="s">
        <v>64</v>
      </c>
      <c r="G1" s="130" t="s">
        <v>69</v>
      </c>
      <c r="H1" s="130" t="s">
        <v>65</v>
      </c>
      <c r="I1" s="130" t="s">
        <v>71</v>
      </c>
      <c r="J1" s="117" t="s">
        <v>74</v>
      </c>
      <c r="K1" s="117" t="s">
        <v>9</v>
      </c>
      <c r="L1" s="120" t="s">
        <v>54</v>
      </c>
      <c r="M1" s="121"/>
      <c r="N1" s="121"/>
      <c r="O1" s="121"/>
      <c r="P1" s="121"/>
      <c r="Q1" s="121"/>
      <c r="R1" s="121"/>
      <c r="S1" s="121"/>
      <c r="T1" s="121"/>
      <c r="U1" s="121"/>
      <c r="V1" s="122"/>
      <c r="W1" s="117" t="s">
        <v>10</v>
      </c>
      <c r="X1" s="44"/>
    </row>
    <row r="2" spans="1:23" ht="29.25" customHeight="1">
      <c r="A2" s="133"/>
      <c r="B2" s="132"/>
      <c r="C2" s="132"/>
      <c r="D2" s="132"/>
      <c r="E2" s="132"/>
      <c r="F2" s="132"/>
      <c r="G2" s="132"/>
      <c r="H2" s="132"/>
      <c r="I2" s="132"/>
      <c r="J2" s="118"/>
      <c r="K2" s="118"/>
      <c r="L2" s="120" t="s">
        <v>11</v>
      </c>
      <c r="M2" s="121"/>
      <c r="N2" s="121"/>
      <c r="O2" s="121"/>
      <c r="P2" s="122"/>
      <c r="Q2" s="123" t="s">
        <v>12</v>
      </c>
      <c r="R2" s="123"/>
      <c r="S2" s="124" t="s">
        <v>13</v>
      </c>
      <c r="T2" s="127" t="s">
        <v>14</v>
      </c>
      <c r="U2" s="127" t="s">
        <v>15</v>
      </c>
      <c r="V2" s="127" t="s">
        <v>16</v>
      </c>
      <c r="W2" s="118"/>
    </row>
    <row r="3" spans="1:23" ht="12.75">
      <c r="A3" s="133"/>
      <c r="B3" s="132"/>
      <c r="C3" s="132"/>
      <c r="D3" s="132"/>
      <c r="E3" s="132"/>
      <c r="F3" s="132"/>
      <c r="G3" s="132"/>
      <c r="H3" s="132"/>
      <c r="I3" s="132"/>
      <c r="J3" s="118"/>
      <c r="K3" s="118"/>
      <c r="L3" s="130" t="s">
        <v>49</v>
      </c>
      <c r="M3" s="124" t="s">
        <v>17</v>
      </c>
      <c r="N3" s="124" t="s">
        <v>50</v>
      </c>
      <c r="O3" s="124" t="s">
        <v>18</v>
      </c>
      <c r="P3" s="124" t="s">
        <v>51</v>
      </c>
      <c r="Q3" s="124" t="s">
        <v>19</v>
      </c>
      <c r="R3" s="124" t="s">
        <v>20</v>
      </c>
      <c r="S3" s="125"/>
      <c r="T3" s="128"/>
      <c r="U3" s="128"/>
      <c r="V3" s="128"/>
      <c r="W3" s="118"/>
    </row>
    <row r="4" spans="1:23" ht="61.5" customHeight="1">
      <c r="A4" s="134"/>
      <c r="B4" s="131"/>
      <c r="C4" s="131"/>
      <c r="D4" s="131"/>
      <c r="E4" s="131"/>
      <c r="F4" s="131"/>
      <c r="G4" s="131"/>
      <c r="H4" s="131"/>
      <c r="I4" s="131"/>
      <c r="J4" s="119"/>
      <c r="K4" s="119"/>
      <c r="L4" s="131"/>
      <c r="M4" s="126"/>
      <c r="N4" s="126"/>
      <c r="O4" s="126"/>
      <c r="P4" s="126"/>
      <c r="Q4" s="126"/>
      <c r="R4" s="126"/>
      <c r="S4" s="126"/>
      <c r="T4" s="129"/>
      <c r="U4" s="129"/>
      <c r="V4" s="129"/>
      <c r="W4" s="119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4" t="s">
        <v>23</v>
      </c>
      <c r="M5" s="64" t="s">
        <v>53</v>
      </c>
      <c r="N5" s="64" t="s">
        <v>23</v>
      </c>
      <c r="O5" s="64" t="s">
        <v>23</v>
      </c>
      <c r="P5" s="64" t="s">
        <v>23</v>
      </c>
      <c r="Q5" s="65" t="s">
        <v>24</v>
      </c>
      <c r="R5" s="65" t="s">
        <v>24</v>
      </c>
      <c r="S5" s="65" t="s">
        <v>24</v>
      </c>
      <c r="T5" s="66" t="s">
        <v>25</v>
      </c>
      <c r="U5" s="64" t="s">
        <v>26</v>
      </c>
      <c r="V5" s="66" t="s">
        <v>27</v>
      </c>
      <c r="W5" s="67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153.75" thickTop="1">
      <c r="A7" s="88">
        <v>1</v>
      </c>
      <c r="B7" s="23" t="s">
        <v>37</v>
      </c>
      <c r="C7" s="23" t="s">
        <v>105</v>
      </c>
      <c r="D7" s="23" t="s">
        <v>113</v>
      </c>
      <c r="E7" s="80">
        <v>1175</v>
      </c>
      <c r="F7" s="23" t="s">
        <v>118</v>
      </c>
      <c r="G7" s="23" t="s">
        <v>123</v>
      </c>
      <c r="H7" s="23" t="s">
        <v>139</v>
      </c>
      <c r="I7" s="42" t="s">
        <v>90</v>
      </c>
      <c r="J7" s="43" t="s">
        <v>124</v>
      </c>
      <c r="K7" s="95">
        <v>9.864</v>
      </c>
      <c r="L7" s="96">
        <v>0</v>
      </c>
      <c r="M7" s="96">
        <v>0</v>
      </c>
      <c r="N7" s="96">
        <v>0</v>
      </c>
      <c r="O7" s="96">
        <v>0</v>
      </c>
      <c r="P7" s="96">
        <v>0</v>
      </c>
      <c r="Q7" s="96">
        <v>0</v>
      </c>
      <c r="R7" s="96">
        <v>0</v>
      </c>
      <c r="S7" s="73">
        <f>(L7*6000+M7*9300+N7*11628+O7*12778+P7*3800)/1000+SUM(Q7:R7)</f>
        <v>0</v>
      </c>
      <c r="T7" s="96"/>
      <c r="U7" s="73">
        <f>((L7*6000*350+M7*9300*202+N7*11628*270+O7*12778*227+P7*3800*43)+(Q7*819+R7*290)*1000)/1000000</f>
        <v>0</v>
      </c>
      <c r="V7" s="73">
        <f aca="true" t="shared" si="0" ref="V7:V57">IF(T7=0,"",K7/T7)</f>
      </c>
      <c r="W7" s="68" t="s">
        <v>130</v>
      </c>
    </row>
    <row r="8" spans="1:23" ht="102">
      <c r="A8" s="88">
        <v>2</v>
      </c>
      <c r="B8" s="23" t="s">
        <v>37</v>
      </c>
      <c r="C8" s="23" t="s">
        <v>106</v>
      </c>
      <c r="D8" s="23" t="s">
        <v>112</v>
      </c>
      <c r="E8" s="80">
        <v>1657</v>
      </c>
      <c r="F8" s="23" t="s">
        <v>119</v>
      </c>
      <c r="G8" s="23" t="s">
        <v>119</v>
      </c>
      <c r="H8" s="23" t="s">
        <v>135</v>
      </c>
      <c r="I8" s="42" t="s">
        <v>90</v>
      </c>
      <c r="J8" s="43" t="s">
        <v>124</v>
      </c>
      <c r="K8" s="95">
        <v>55.164</v>
      </c>
      <c r="L8" s="96">
        <v>0</v>
      </c>
      <c r="M8" s="96">
        <v>0</v>
      </c>
      <c r="N8" s="96">
        <v>0</v>
      </c>
      <c r="O8" s="96">
        <v>0</v>
      </c>
      <c r="P8" s="96">
        <v>0</v>
      </c>
      <c r="Q8" s="96">
        <v>0</v>
      </c>
      <c r="R8" s="96">
        <v>0</v>
      </c>
      <c r="S8" s="73">
        <f aca="true" t="shared" si="1" ref="S8:S56">(L8*6000+M8*9300+N8*11628+O8*12778+P8*3800)/1000+SUM(Q8:R8)</f>
        <v>0</v>
      </c>
      <c r="T8" s="96"/>
      <c r="U8" s="73">
        <f aca="true" t="shared" si="2" ref="U8:U56">((L8*6000*350+M8*9300*202+N8*11628*270+O8*12778*227+P8*3800*43)+(Q8*819+R8*290)*1000)/1000000</f>
        <v>0</v>
      </c>
      <c r="V8" s="73">
        <f t="shared" si="0"/>
      </c>
      <c r="W8" s="68" t="s">
        <v>130</v>
      </c>
    </row>
    <row r="9" spans="1:23" ht="204">
      <c r="A9" s="88">
        <v>3</v>
      </c>
      <c r="B9" s="23" t="s">
        <v>37</v>
      </c>
      <c r="C9" s="23" t="s">
        <v>107</v>
      </c>
      <c r="D9" s="23" t="s">
        <v>114</v>
      </c>
      <c r="E9" s="80">
        <v>833</v>
      </c>
      <c r="F9" s="23" t="s">
        <v>120</v>
      </c>
      <c r="G9" s="23" t="s">
        <v>125</v>
      </c>
      <c r="H9" s="23" t="s">
        <v>140</v>
      </c>
      <c r="I9" s="42" t="s">
        <v>90</v>
      </c>
      <c r="J9" s="43" t="s">
        <v>124</v>
      </c>
      <c r="K9" s="95">
        <v>28.429</v>
      </c>
      <c r="L9" s="96">
        <v>0</v>
      </c>
      <c r="M9" s="96">
        <v>0</v>
      </c>
      <c r="N9" s="96">
        <v>0</v>
      </c>
      <c r="O9" s="96">
        <v>0</v>
      </c>
      <c r="P9" s="96">
        <v>0</v>
      </c>
      <c r="Q9" s="96">
        <v>0</v>
      </c>
      <c r="R9" s="96">
        <v>0</v>
      </c>
      <c r="S9" s="73">
        <f t="shared" si="1"/>
        <v>0</v>
      </c>
      <c r="T9" s="96"/>
      <c r="U9" s="73">
        <f t="shared" si="2"/>
        <v>0</v>
      </c>
      <c r="V9" s="73">
        <f t="shared" si="0"/>
      </c>
      <c r="W9" s="68" t="s">
        <v>130</v>
      </c>
    </row>
    <row r="10" spans="1:23" ht="191.25">
      <c r="A10" s="88">
        <v>4</v>
      </c>
      <c r="B10" s="23" t="s">
        <v>37</v>
      </c>
      <c r="C10" s="23" t="s">
        <v>108</v>
      </c>
      <c r="D10" s="23" t="s">
        <v>114</v>
      </c>
      <c r="E10" s="80">
        <v>1788</v>
      </c>
      <c r="F10" s="23" t="s">
        <v>120</v>
      </c>
      <c r="G10" s="23" t="s">
        <v>126</v>
      </c>
      <c r="H10" s="23" t="s">
        <v>141</v>
      </c>
      <c r="I10" s="42" t="s">
        <v>90</v>
      </c>
      <c r="J10" s="43" t="s">
        <v>124</v>
      </c>
      <c r="K10" s="95">
        <v>28.438</v>
      </c>
      <c r="L10" s="96">
        <v>0</v>
      </c>
      <c r="M10" s="96">
        <v>0</v>
      </c>
      <c r="N10" s="96">
        <v>0</v>
      </c>
      <c r="O10" s="96">
        <v>0</v>
      </c>
      <c r="P10" s="96">
        <v>0</v>
      </c>
      <c r="Q10" s="96">
        <v>0</v>
      </c>
      <c r="R10" s="96">
        <v>0</v>
      </c>
      <c r="S10" s="73">
        <f t="shared" si="1"/>
        <v>0</v>
      </c>
      <c r="T10" s="96"/>
      <c r="U10" s="73">
        <f t="shared" si="2"/>
        <v>0</v>
      </c>
      <c r="V10" s="73">
        <f t="shared" si="0"/>
      </c>
      <c r="W10" s="68" t="s">
        <v>130</v>
      </c>
    </row>
    <row r="11" spans="1:23" ht="165.75">
      <c r="A11" s="88">
        <v>5</v>
      </c>
      <c r="B11" s="23" t="s">
        <v>37</v>
      </c>
      <c r="C11" s="28" t="s">
        <v>109</v>
      </c>
      <c r="D11" s="23" t="s">
        <v>115</v>
      </c>
      <c r="E11" s="80">
        <v>2419</v>
      </c>
      <c r="F11" s="28" t="s">
        <v>121</v>
      </c>
      <c r="G11" s="23" t="s">
        <v>127</v>
      </c>
      <c r="H11" s="23" t="s">
        <v>138</v>
      </c>
      <c r="I11" s="42" t="s">
        <v>90</v>
      </c>
      <c r="J11" s="43" t="s">
        <v>124</v>
      </c>
      <c r="K11" s="95">
        <v>52.001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73">
        <f t="shared" si="1"/>
        <v>0</v>
      </c>
      <c r="T11" s="96"/>
      <c r="U11" s="73">
        <f t="shared" si="2"/>
        <v>0</v>
      </c>
      <c r="V11" s="73">
        <f t="shared" si="0"/>
      </c>
      <c r="W11" s="68" t="s">
        <v>130</v>
      </c>
    </row>
    <row r="12" spans="1:23" ht="114.75">
      <c r="A12" s="88">
        <v>6</v>
      </c>
      <c r="B12" s="23" t="s">
        <v>37</v>
      </c>
      <c r="C12" s="28" t="s">
        <v>110</v>
      </c>
      <c r="D12" s="23" t="s">
        <v>116</v>
      </c>
      <c r="E12" s="80">
        <v>6891</v>
      </c>
      <c r="F12" s="28" t="s">
        <v>119</v>
      </c>
      <c r="G12" s="23" t="s">
        <v>129</v>
      </c>
      <c r="H12" s="23" t="s">
        <v>137</v>
      </c>
      <c r="I12" s="42" t="s">
        <v>90</v>
      </c>
      <c r="J12" s="43" t="s">
        <v>124</v>
      </c>
      <c r="K12" s="95">
        <v>59.784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0</v>
      </c>
      <c r="S12" s="73">
        <f t="shared" si="1"/>
        <v>0</v>
      </c>
      <c r="T12" s="96"/>
      <c r="U12" s="73">
        <f t="shared" si="2"/>
        <v>0</v>
      </c>
      <c r="V12" s="73">
        <f t="shared" si="0"/>
      </c>
      <c r="W12" s="68" t="s">
        <v>130</v>
      </c>
    </row>
    <row r="13" spans="1:23" ht="102">
      <c r="A13" s="88">
        <v>7</v>
      </c>
      <c r="B13" s="23" t="s">
        <v>37</v>
      </c>
      <c r="C13" s="28" t="s">
        <v>111</v>
      </c>
      <c r="D13" s="28" t="s">
        <v>117</v>
      </c>
      <c r="E13" s="80">
        <v>2144</v>
      </c>
      <c r="F13" s="28" t="s">
        <v>122</v>
      </c>
      <c r="G13" s="23" t="s">
        <v>128</v>
      </c>
      <c r="H13" s="23" t="s">
        <v>136</v>
      </c>
      <c r="I13" s="42" t="s">
        <v>90</v>
      </c>
      <c r="J13" s="43" t="s">
        <v>124</v>
      </c>
      <c r="K13" s="95">
        <v>16.5</v>
      </c>
      <c r="L13" s="96">
        <v>0</v>
      </c>
      <c r="M13" s="96">
        <v>0</v>
      </c>
      <c r="N13" s="96">
        <v>0</v>
      </c>
      <c r="O13" s="96">
        <v>0</v>
      </c>
      <c r="P13" s="96">
        <v>0</v>
      </c>
      <c r="Q13" s="96">
        <v>0</v>
      </c>
      <c r="R13" s="96">
        <v>0</v>
      </c>
      <c r="S13" s="73">
        <f t="shared" si="1"/>
        <v>0</v>
      </c>
      <c r="T13" s="96"/>
      <c r="U13" s="73">
        <f t="shared" si="2"/>
        <v>0</v>
      </c>
      <c r="V13" s="73">
        <f t="shared" si="0"/>
      </c>
      <c r="W13" s="68" t="s">
        <v>130</v>
      </c>
    </row>
    <row r="14" spans="1:23" ht="12.75">
      <c r="A14" s="88">
        <v>8</v>
      </c>
      <c r="B14" s="23"/>
      <c r="C14" s="28"/>
      <c r="D14" s="28"/>
      <c r="E14" s="80"/>
      <c r="F14" s="28"/>
      <c r="G14" s="23"/>
      <c r="H14" s="23"/>
      <c r="I14" s="42"/>
      <c r="J14" s="43"/>
      <c r="K14" s="95"/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6">
        <v>0</v>
      </c>
      <c r="S14" s="73">
        <f t="shared" si="1"/>
        <v>0</v>
      </c>
      <c r="T14" s="96"/>
      <c r="U14" s="73">
        <f t="shared" si="2"/>
        <v>0</v>
      </c>
      <c r="V14" s="73">
        <f t="shared" si="0"/>
      </c>
      <c r="W14" s="69"/>
    </row>
    <row r="15" spans="1:23" ht="12.75">
      <c r="A15" s="88">
        <v>9</v>
      </c>
      <c r="B15" s="23"/>
      <c r="C15" s="28"/>
      <c r="D15" s="28"/>
      <c r="E15" s="80"/>
      <c r="F15" s="28"/>
      <c r="G15" s="23"/>
      <c r="H15" s="23"/>
      <c r="I15" s="42"/>
      <c r="J15" s="43"/>
      <c r="K15" s="95"/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73">
        <f t="shared" si="1"/>
        <v>0</v>
      </c>
      <c r="T15" s="96"/>
      <c r="U15" s="73">
        <f t="shared" si="2"/>
        <v>0</v>
      </c>
      <c r="V15" s="73">
        <f t="shared" si="0"/>
      </c>
      <c r="W15" s="69"/>
    </row>
    <row r="16" spans="1:23" ht="12.75">
      <c r="A16" s="88">
        <v>10</v>
      </c>
      <c r="B16" s="23"/>
      <c r="C16" s="28"/>
      <c r="D16" s="28"/>
      <c r="E16" s="80"/>
      <c r="F16" s="28"/>
      <c r="G16" s="23"/>
      <c r="H16" s="23"/>
      <c r="I16" s="42"/>
      <c r="J16" s="43"/>
      <c r="K16" s="95"/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96">
        <v>0</v>
      </c>
      <c r="R16" s="96">
        <v>0</v>
      </c>
      <c r="S16" s="73">
        <f t="shared" si="1"/>
        <v>0</v>
      </c>
      <c r="T16" s="96"/>
      <c r="U16" s="73">
        <f t="shared" si="2"/>
        <v>0</v>
      </c>
      <c r="V16" s="73">
        <f t="shared" si="0"/>
      </c>
      <c r="W16" s="69"/>
    </row>
    <row r="17" spans="1:23" ht="12.75">
      <c r="A17" s="88">
        <v>11</v>
      </c>
      <c r="B17" s="23"/>
      <c r="C17" s="28"/>
      <c r="D17" s="28"/>
      <c r="E17" s="80"/>
      <c r="F17" s="28"/>
      <c r="G17" s="23"/>
      <c r="H17" s="23"/>
      <c r="I17" s="42"/>
      <c r="J17" s="43"/>
      <c r="K17" s="95"/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73">
        <f t="shared" si="1"/>
        <v>0</v>
      </c>
      <c r="T17" s="96"/>
      <c r="U17" s="73">
        <f t="shared" si="2"/>
        <v>0</v>
      </c>
      <c r="V17" s="73">
        <f t="shared" si="0"/>
      </c>
      <c r="W17" s="69"/>
    </row>
    <row r="18" spans="1:23" ht="12.75">
      <c r="A18" s="88">
        <v>12</v>
      </c>
      <c r="B18" s="23"/>
      <c r="C18" s="28"/>
      <c r="D18" s="28"/>
      <c r="E18" s="80"/>
      <c r="F18" s="28"/>
      <c r="G18" s="23"/>
      <c r="H18" s="23"/>
      <c r="I18" s="42"/>
      <c r="J18" s="43"/>
      <c r="K18" s="95"/>
      <c r="L18" s="96">
        <v>0</v>
      </c>
      <c r="M18" s="96">
        <v>0</v>
      </c>
      <c r="N18" s="96">
        <v>0</v>
      </c>
      <c r="O18" s="96">
        <v>0</v>
      </c>
      <c r="P18" s="96">
        <v>0</v>
      </c>
      <c r="Q18" s="96">
        <v>0</v>
      </c>
      <c r="R18" s="96">
        <v>0</v>
      </c>
      <c r="S18" s="73">
        <f t="shared" si="1"/>
        <v>0</v>
      </c>
      <c r="T18" s="96"/>
      <c r="U18" s="73">
        <f t="shared" si="2"/>
        <v>0</v>
      </c>
      <c r="V18" s="73">
        <f t="shared" si="0"/>
      </c>
      <c r="W18" s="69"/>
    </row>
    <row r="19" spans="1:23" ht="12.75">
      <c r="A19" s="88">
        <v>13</v>
      </c>
      <c r="B19" s="23"/>
      <c r="C19" s="28"/>
      <c r="D19" s="28"/>
      <c r="E19" s="80"/>
      <c r="F19" s="28"/>
      <c r="G19" s="23"/>
      <c r="H19" s="23"/>
      <c r="I19" s="42"/>
      <c r="J19" s="43"/>
      <c r="K19" s="95"/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96">
        <v>0</v>
      </c>
      <c r="R19" s="96">
        <v>0</v>
      </c>
      <c r="S19" s="73">
        <f t="shared" si="1"/>
        <v>0</v>
      </c>
      <c r="T19" s="96"/>
      <c r="U19" s="73">
        <f t="shared" si="2"/>
        <v>0</v>
      </c>
      <c r="V19" s="73">
        <f t="shared" si="0"/>
      </c>
      <c r="W19" s="69"/>
    </row>
    <row r="20" spans="1:23" ht="12.75">
      <c r="A20" s="88">
        <v>14</v>
      </c>
      <c r="B20" s="23"/>
      <c r="C20" s="28"/>
      <c r="D20" s="28"/>
      <c r="E20" s="80"/>
      <c r="F20" s="28"/>
      <c r="G20" s="23"/>
      <c r="H20" s="23"/>
      <c r="I20" s="42"/>
      <c r="J20" s="43"/>
      <c r="K20" s="95"/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96">
        <v>0</v>
      </c>
      <c r="R20" s="96">
        <v>0</v>
      </c>
      <c r="S20" s="73">
        <f t="shared" si="1"/>
        <v>0</v>
      </c>
      <c r="T20" s="96"/>
      <c r="U20" s="73">
        <f t="shared" si="2"/>
        <v>0</v>
      </c>
      <c r="V20" s="73">
        <f t="shared" si="0"/>
      </c>
      <c r="W20" s="69"/>
    </row>
    <row r="21" spans="1:23" ht="12.75">
      <c r="A21" s="88">
        <v>15</v>
      </c>
      <c r="B21" s="23"/>
      <c r="C21" s="23"/>
      <c r="D21" s="23"/>
      <c r="E21" s="80"/>
      <c r="F21" s="23"/>
      <c r="G21" s="23"/>
      <c r="H21" s="23"/>
      <c r="I21" s="42"/>
      <c r="J21" s="43"/>
      <c r="K21" s="95"/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96">
        <v>0</v>
      </c>
      <c r="R21" s="96">
        <v>0</v>
      </c>
      <c r="S21" s="73">
        <f t="shared" si="1"/>
        <v>0</v>
      </c>
      <c r="T21" s="96"/>
      <c r="U21" s="73">
        <f t="shared" si="2"/>
        <v>0</v>
      </c>
      <c r="V21" s="73">
        <f t="shared" si="0"/>
      </c>
      <c r="W21" s="68"/>
    </row>
    <row r="22" spans="1:23" ht="12.75">
      <c r="A22" s="88">
        <v>16</v>
      </c>
      <c r="B22" s="23"/>
      <c r="C22" s="23"/>
      <c r="D22" s="23"/>
      <c r="E22" s="80"/>
      <c r="F22" s="23"/>
      <c r="G22" s="23"/>
      <c r="H22" s="23"/>
      <c r="I22" s="42"/>
      <c r="J22" s="43"/>
      <c r="K22" s="95"/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96">
        <v>0</v>
      </c>
      <c r="R22" s="96">
        <v>0</v>
      </c>
      <c r="S22" s="73">
        <f t="shared" si="1"/>
        <v>0</v>
      </c>
      <c r="T22" s="96"/>
      <c r="U22" s="73">
        <f t="shared" si="2"/>
        <v>0</v>
      </c>
      <c r="V22" s="73">
        <f t="shared" si="0"/>
      </c>
      <c r="W22" s="68"/>
    </row>
    <row r="23" spans="1:23" ht="12.75">
      <c r="A23" s="88">
        <v>17</v>
      </c>
      <c r="B23" s="23"/>
      <c r="C23" s="23"/>
      <c r="D23" s="23"/>
      <c r="E23" s="80"/>
      <c r="F23" s="23"/>
      <c r="G23" s="23"/>
      <c r="H23" s="23"/>
      <c r="I23" s="42"/>
      <c r="J23" s="43"/>
      <c r="K23" s="95"/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  <c r="R23" s="96">
        <v>0</v>
      </c>
      <c r="S23" s="73">
        <f t="shared" si="1"/>
        <v>0</v>
      </c>
      <c r="T23" s="96"/>
      <c r="U23" s="73">
        <f t="shared" si="2"/>
        <v>0</v>
      </c>
      <c r="V23" s="73">
        <f t="shared" si="0"/>
      </c>
      <c r="W23" s="68"/>
    </row>
    <row r="24" spans="1:23" ht="12.75">
      <c r="A24" s="88">
        <v>18</v>
      </c>
      <c r="B24" s="23"/>
      <c r="C24" s="28"/>
      <c r="D24" s="28"/>
      <c r="E24" s="80"/>
      <c r="F24" s="28"/>
      <c r="G24" s="23"/>
      <c r="H24" s="23"/>
      <c r="I24" s="42"/>
      <c r="J24" s="43"/>
      <c r="K24" s="95"/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73">
        <f t="shared" si="1"/>
        <v>0</v>
      </c>
      <c r="T24" s="96"/>
      <c r="U24" s="73">
        <f t="shared" si="2"/>
        <v>0</v>
      </c>
      <c r="V24" s="73">
        <f t="shared" si="0"/>
      </c>
      <c r="W24" s="69"/>
    </row>
    <row r="25" spans="1:23" ht="12.75">
      <c r="A25" s="88">
        <v>19</v>
      </c>
      <c r="B25" s="23"/>
      <c r="C25" s="28"/>
      <c r="D25" s="28"/>
      <c r="E25" s="80"/>
      <c r="F25" s="28"/>
      <c r="G25" s="23"/>
      <c r="H25" s="23"/>
      <c r="I25" s="42"/>
      <c r="J25" s="43"/>
      <c r="K25" s="95"/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73">
        <f t="shared" si="1"/>
        <v>0</v>
      </c>
      <c r="T25" s="96"/>
      <c r="U25" s="73">
        <f t="shared" si="2"/>
        <v>0</v>
      </c>
      <c r="V25" s="73">
        <f t="shared" si="0"/>
      </c>
      <c r="W25" s="69"/>
    </row>
    <row r="26" spans="1:23" ht="12.75">
      <c r="A26" s="88">
        <v>20</v>
      </c>
      <c r="B26" s="23"/>
      <c r="C26" s="28"/>
      <c r="D26" s="28"/>
      <c r="E26" s="80"/>
      <c r="F26" s="28"/>
      <c r="G26" s="23"/>
      <c r="H26" s="23"/>
      <c r="I26" s="42"/>
      <c r="J26" s="43"/>
      <c r="K26" s="95"/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73">
        <f t="shared" si="1"/>
        <v>0</v>
      </c>
      <c r="T26" s="96"/>
      <c r="U26" s="73">
        <f t="shared" si="2"/>
        <v>0</v>
      </c>
      <c r="V26" s="73">
        <f t="shared" si="0"/>
      </c>
      <c r="W26" s="69"/>
    </row>
    <row r="27" spans="1:23" ht="12.75">
      <c r="A27" s="88">
        <v>21</v>
      </c>
      <c r="B27" s="23"/>
      <c r="C27" s="28"/>
      <c r="D27" s="28"/>
      <c r="E27" s="80"/>
      <c r="F27" s="28"/>
      <c r="G27" s="23"/>
      <c r="H27" s="23"/>
      <c r="I27" s="42"/>
      <c r="J27" s="43"/>
      <c r="K27" s="95"/>
      <c r="L27" s="96">
        <v>0</v>
      </c>
      <c r="M27" s="96">
        <v>0</v>
      </c>
      <c r="N27" s="96">
        <v>0</v>
      </c>
      <c r="O27" s="96">
        <v>0</v>
      </c>
      <c r="P27" s="96">
        <v>0</v>
      </c>
      <c r="Q27" s="96">
        <v>0</v>
      </c>
      <c r="R27" s="96">
        <v>0</v>
      </c>
      <c r="S27" s="73">
        <f t="shared" si="1"/>
        <v>0</v>
      </c>
      <c r="T27" s="96"/>
      <c r="U27" s="73">
        <f t="shared" si="2"/>
        <v>0</v>
      </c>
      <c r="V27" s="73">
        <f t="shared" si="0"/>
      </c>
      <c r="W27" s="69"/>
    </row>
    <row r="28" spans="1:23" ht="12.75">
      <c r="A28" s="88">
        <v>22</v>
      </c>
      <c r="B28" s="23"/>
      <c r="C28" s="28"/>
      <c r="D28" s="28"/>
      <c r="E28" s="80"/>
      <c r="F28" s="28"/>
      <c r="G28" s="23"/>
      <c r="H28" s="23"/>
      <c r="I28" s="42"/>
      <c r="J28" s="43"/>
      <c r="K28" s="95"/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96">
        <v>0</v>
      </c>
      <c r="S28" s="73">
        <f t="shared" si="1"/>
        <v>0</v>
      </c>
      <c r="T28" s="96"/>
      <c r="U28" s="73">
        <f t="shared" si="2"/>
        <v>0</v>
      </c>
      <c r="V28" s="73">
        <f t="shared" si="0"/>
      </c>
      <c r="W28" s="69"/>
    </row>
    <row r="29" spans="1:23" ht="12.75">
      <c r="A29" s="88">
        <v>23</v>
      </c>
      <c r="B29" s="23"/>
      <c r="C29" s="28"/>
      <c r="D29" s="28"/>
      <c r="E29" s="80"/>
      <c r="F29" s="28"/>
      <c r="G29" s="23"/>
      <c r="H29" s="23"/>
      <c r="I29" s="42"/>
      <c r="J29" s="43"/>
      <c r="K29" s="95"/>
      <c r="L29" s="96">
        <v>0</v>
      </c>
      <c r="M29" s="96">
        <v>0</v>
      </c>
      <c r="N29" s="96">
        <v>0</v>
      </c>
      <c r="O29" s="96">
        <v>0</v>
      </c>
      <c r="P29" s="96">
        <v>0</v>
      </c>
      <c r="Q29" s="96">
        <v>0</v>
      </c>
      <c r="R29" s="96">
        <v>0</v>
      </c>
      <c r="S29" s="73">
        <f t="shared" si="1"/>
        <v>0</v>
      </c>
      <c r="T29" s="96"/>
      <c r="U29" s="73">
        <f t="shared" si="2"/>
        <v>0</v>
      </c>
      <c r="V29" s="73">
        <f t="shared" si="0"/>
      </c>
      <c r="W29" s="69"/>
    </row>
    <row r="30" spans="1:23" ht="12.75">
      <c r="A30" s="88">
        <v>24</v>
      </c>
      <c r="B30" s="23"/>
      <c r="C30" s="28"/>
      <c r="D30" s="28"/>
      <c r="E30" s="80"/>
      <c r="F30" s="28"/>
      <c r="G30" s="23"/>
      <c r="H30" s="23"/>
      <c r="I30" s="42"/>
      <c r="J30" s="43"/>
      <c r="K30" s="95"/>
      <c r="L30" s="96">
        <v>0</v>
      </c>
      <c r="M30" s="96">
        <v>0</v>
      </c>
      <c r="N30" s="96">
        <v>0</v>
      </c>
      <c r="O30" s="96">
        <v>0</v>
      </c>
      <c r="P30" s="96">
        <v>0</v>
      </c>
      <c r="Q30" s="96">
        <v>0</v>
      </c>
      <c r="R30" s="96">
        <v>0</v>
      </c>
      <c r="S30" s="73">
        <f t="shared" si="1"/>
        <v>0</v>
      </c>
      <c r="T30" s="96"/>
      <c r="U30" s="73">
        <f t="shared" si="2"/>
        <v>0</v>
      </c>
      <c r="V30" s="73">
        <f t="shared" si="0"/>
      </c>
      <c r="W30" s="69"/>
    </row>
    <row r="31" spans="1:23" ht="12.75">
      <c r="A31" s="88">
        <v>25</v>
      </c>
      <c r="B31" s="23"/>
      <c r="C31" s="28"/>
      <c r="D31" s="28"/>
      <c r="E31" s="80"/>
      <c r="F31" s="28"/>
      <c r="G31" s="23"/>
      <c r="H31" s="23"/>
      <c r="I31" s="42"/>
      <c r="J31" s="43"/>
      <c r="K31" s="95"/>
      <c r="L31" s="96">
        <v>0</v>
      </c>
      <c r="M31" s="96">
        <v>0</v>
      </c>
      <c r="N31" s="96">
        <v>0</v>
      </c>
      <c r="O31" s="96">
        <v>0</v>
      </c>
      <c r="P31" s="96">
        <v>0</v>
      </c>
      <c r="Q31" s="96">
        <v>0</v>
      </c>
      <c r="R31" s="96">
        <v>0</v>
      </c>
      <c r="S31" s="73">
        <f t="shared" si="1"/>
        <v>0</v>
      </c>
      <c r="T31" s="96"/>
      <c r="U31" s="73">
        <f t="shared" si="2"/>
        <v>0</v>
      </c>
      <c r="V31" s="73">
        <f t="shared" si="0"/>
      </c>
      <c r="W31" s="69"/>
    </row>
    <row r="32" spans="1:23" ht="12.75">
      <c r="A32" s="88">
        <v>26</v>
      </c>
      <c r="B32" s="23"/>
      <c r="C32" s="28"/>
      <c r="D32" s="28"/>
      <c r="E32" s="80"/>
      <c r="F32" s="28"/>
      <c r="G32" s="23"/>
      <c r="H32" s="23"/>
      <c r="I32" s="42"/>
      <c r="J32" s="43"/>
      <c r="K32" s="95"/>
      <c r="L32" s="96">
        <v>0</v>
      </c>
      <c r="M32" s="96">
        <v>0</v>
      </c>
      <c r="N32" s="96">
        <v>0</v>
      </c>
      <c r="O32" s="96">
        <v>0</v>
      </c>
      <c r="P32" s="96">
        <v>0</v>
      </c>
      <c r="Q32" s="96">
        <v>0</v>
      </c>
      <c r="R32" s="96">
        <v>0</v>
      </c>
      <c r="S32" s="73">
        <f t="shared" si="1"/>
        <v>0</v>
      </c>
      <c r="T32" s="96"/>
      <c r="U32" s="73">
        <f t="shared" si="2"/>
        <v>0</v>
      </c>
      <c r="V32" s="73">
        <f t="shared" si="0"/>
      </c>
      <c r="W32" s="69"/>
    </row>
    <row r="33" spans="1:23" ht="12.75">
      <c r="A33" s="88">
        <v>27</v>
      </c>
      <c r="B33" s="23"/>
      <c r="C33" s="28"/>
      <c r="D33" s="28"/>
      <c r="E33" s="80"/>
      <c r="F33" s="28"/>
      <c r="G33" s="23"/>
      <c r="H33" s="23"/>
      <c r="I33" s="42"/>
      <c r="J33" s="43"/>
      <c r="K33" s="95"/>
      <c r="L33" s="96">
        <v>0</v>
      </c>
      <c r="M33" s="96">
        <v>0</v>
      </c>
      <c r="N33" s="96">
        <v>0</v>
      </c>
      <c r="O33" s="96">
        <v>0</v>
      </c>
      <c r="P33" s="96">
        <v>0</v>
      </c>
      <c r="Q33" s="96">
        <v>0</v>
      </c>
      <c r="R33" s="96">
        <v>0</v>
      </c>
      <c r="S33" s="73">
        <f t="shared" si="1"/>
        <v>0</v>
      </c>
      <c r="T33" s="96"/>
      <c r="U33" s="73">
        <f t="shared" si="2"/>
        <v>0</v>
      </c>
      <c r="V33" s="73">
        <f t="shared" si="0"/>
      </c>
      <c r="W33" s="69"/>
    </row>
    <row r="34" spans="1:23" ht="12.75">
      <c r="A34" s="88">
        <v>28</v>
      </c>
      <c r="B34" s="23"/>
      <c r="C34" s="28"/>
      <c r="D34" s="28"/>
      <c r="E34" s="80"/>
      <c r="F34" s="28"/>
      <c r="G34" s="23"/>
      <c r="H34" s="23"/>
      <c r="I34" s="42"/>
      <c r="J34" s="43"/>
      <c r="K34" s="95"/>
      <c r="L34" s="96">
        <v>0</v>
      </c>
      <c r="M34" s="96">
        <v>0</v>
      </c>
      <c r="N34" s="96">
        <v>0</v>
      </c>
      <c r="O34" s="96">
        <v>0</v>
      </c>
      <c r="P34" s="96">
        <v>0</v>
      </c>
      <c r="Q34" s="96">
        <v>0</v>
      </c>
      <c r="R34" s="96">
        <v>0</v>
      </c>
      <c r="S34" s="73">
        <f t="shared" si="1"/>
        <v>0</v>
      </c>
      <c r="T34" s="96"/>
      <c r="U34" s="73">
        <f t="shared" si="2"/>
        <v>0</v>
      </c>
      <c r="V34" s="73">
        <f t="shared" si="0"/>
      </c>
      <c r="W34" s="69"/>
    </row>
    <row r="35" spans="1:23" ht="12.75">
      <c r="A35" s="88">
        <v>29</v>
      </c>
      <c r="B35" s="23"/>
      <c r="C35" s="23"/>
      <c r="D35" s="23"/>
      <c r="E35" s="80"/>
      <c r="F35" s="23"/>
      <c r="G35" s="23"/>
      <c r="H35" s="23"/>
      <c r="I35" s="42"/>
      <c r="J35" s="43"/>
      <c r="K35" s="95"/>
      <c r="L35" s="96">
        <v>0</v>
      </c>
      <c r="M35" s="96">
        <v>0</v>
      </c>
      <c r="N35" s="96">
        <v>0</v>
      </c>
      <c r="O35" s="96">
        <v>0</v>
      </c>
      <c r="P35" s="96">
        <v>0</v>
      </c>
      <c r="Q35" s="96">
        <v>0</v>
      </c>
      <c r="R35" s="96">
        <v>0</v>
      </c>
      <c r="S35" s="73">
        <f t="shared" si="1"/>
        <v>0</v>
      </c>
      <c r="T35" s="96"/>
      <c r="U35" s="73">
        <f t="shared" si="2"/>
        <v>0</v>
      </c>
      <c r="V35" s="73">
        <f t="shared" si="0"/>
      </c>
      <c r="W35" s="68"/>
    </row>
    <row r="36" spans="1:23" ht="12.75">
      <c r="A36" s="88">
        <v>30</v>
      </c>
      <c r="B36" s="23"/>
      <c r="C36" s="23"/>
      <c r="D36" s="23"/>
      <c r="E36" s="80"/>
      <c r="F36" s="23"/>
      <c r="G36" s="23"/>
      <c r="H36" s="23"/>
      <c r="I36" s="42"/>
      <c r="J36" s="43"/>
      <c r="K36" s="95"/>
      <c r="L36" s="96">
        <v>0</v>
      </c>
      <c r="M36" s="96">
        <v>0</v>
      </c>
      <c r="N36" s="96">
        <v>0</v>
      </c>
      <c r="O36" s="96">
        <v>0</v>
      </c>
      <c r="P36" s="96">
        <v>0</v>
      </c>
      <c r="Q36" s="96">
        <v>0</v>
      </c>
      <c r="R36" s="96">
        <v>0</v>
      </c>
      <c r="S36" s="73">
        <f t="shared" si="1"/>
        <v>0</v>
      </c>
      <c r="T36" s="96"/>
      <c r="U36" s="73">
        <f t="shared" si="2"/>
        <v>0</v>
      </c>
      <c r="V36" s="73">
        <f t="shared" si="0"/>
      </c>
      <c r="W36" s="68"/>
    </row>
    <row r="37" spans="1:23" ht="12.75">
      <c r="A37" s="88">
        <v>31</v>
      </c>
      <c r="B37" s="23"/>
      <c r="C37" s="23"/>
      <c r="D37" s="23"/>
      <c r="E37" s="80"/>
      <c r="F37" s="23"/>
      <c r="G37" s="23"/>
      <c r="H37" s="23"/>
      <c r="I37" s="42"/>
      <c r="J37" s="43"/>
      <c r="K37" s="95"/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v>0</v>
      </c>
      <c r="R37" s="96">
        <v>0</v>
      </c>
      <c r="S37" s="73">
        <f t="shared" si="1"/>
        <v>0</v>
      </c>
      <c r="T37" s="96"/>
      <c r="U37" s="73">
        <f t="shared" si="2"/>
        <v>0</v>
      </c>
      <c r="V37" s="73">
        <f t="shared" si="0"/>
      </c>
      <c r="W37" s="68"/>
    </row>
    <row r="38" spans="1:23" ht="12.75">
      <c r="A38" s="88">
        <v>32</v>
      </c>
      <c r="B38" s="23"/>
      <c r="C38" s="28"/>
      <c r="D38" s="28"/>
      <c r="E38" s="80"/>
      <c r="F38" s="28"/>
      <c r="G38" s="23"/>
      <c r="H38" s="23"/>
      <c r="I38" s="42"/>
      <c r="J38" s="43"/>
      <c r="K38" s="95"/>
      <c r="L38" s="96">
        <v>0</v>
      </c>
      <c r="M38" s="96">
        <v>0</v>
      </c>
      <c r="N38" s="96">
        <v>0</v>
      </c>
      <c r="O38" s="96">
        <v>0</v>
      </c>
      <c r="P38" s="96">
        <v>0</v>
      </c>
      <c r="Q38" s="96">
        <v>0</v>
      </c>
      <c r="R38" s="96">
        <v>0</v>
      </c>
      <c r="S38" s="73">
        <f t="shared" si="1"/>
        <v>0</v>
      </c>
      <c r="T38" s="96"/>
      <c r="U38" s="73">
        <f t="shared" si="2"/>
        <v>0</v>
      </c>
      <c r="V38" s="73">
        <f t="shared" si="0"/>
      </c>
      <c r="W38" s="69"/>
    </row>
    <row r="39" spans="1:23" ht="12.75">
      <c r="A39" s="88">
        <v>33</v>
      </c>
      <c r="B39" s="23"/>
      <c r="C39" s="28"/>
      <c r="D39" s="28"/>
      <c r="E39" s="80"/>
      <c r="F39" s="28"/>
      <c r="G39" s="23"/>
      <c r="H39" s="23"/>
      <c r="I39" s="42"/>
      <c r="J39" s="43"/>
      <c r="K39" s="95"/>
      <c r="L39" s="96">
        <v>0</v>
      </c>
      <c r="M39" s="96">
        <v>0</v>
      </c>
      <c r="N39" s="96">
        <v>0</v>
      </c>
      <c r="O39" s="96">
        <v>0</v>
      </c>
      <c r="P39" s="96">
        <v>0</v>
      </c>
      <c r="Q39" s="96">
        <v>0</v>
      </c>
      <c r="R39" s="96">
        <v>0</v>
      </c>
      <c r="S39" s="73">
        <f t="shared" si="1"/>
        <v>0</v>
      </c>
      <c r="T39" s="96"/>
      <c r="U39" s="73">
        <f t="shared" si="2"/>
        <v>0</v>
      </c>
      <c r="V39" s="73">
        <f t="shared" si="0"/>
      </c>
      <c r="W39" s="69"/>
    </row>
    <row r="40" spans="1:23" ht="12.75">
      <c r="A40" s="88">
        <v>34</v>
      </c>
      <c r="B40" s="23"/>
      <c r="C40" s="28"/>
      <c r="D40" s="28"/>
      <c r="E40" s="80"/>
      <c r="F40" s="28"/>
      <c r="G40" s="23"/>
      <c r="H40" s="23"/>
      <c r="I40" s="42"/>
      <c r="J40" s="43"/>
      <c r="K40" s="95"/>
      <c r="L40" s="96">
        <v>0</v>
      </c>
      <c r="M40" s="96">
        <v>0</v>
      </c>
      <c r="N40" s="96">
        <v>0</v>
      </c>
      <c r="O40" s="96">
        <v>0</v>
      </c>
      <c r="P40" s="96">
        <v>0</v>
      </c>
      <c r="Q40" s="96">
        <v>0</v>
      </c>
      <c r="R40" s="96">
        <v>0</v>
      </c>
      <c r="S40" s="73">
        <f t="shared" si="1"/>
        <v>0</v>
      </c>
      <c r="T40" s="96"/>
      <c r="U40" s="73">
        <f t="shared" si="2"/>
        <v>0</v>
      </c>
      <c r="V40" s="73">
        <f t="shared" si="0"/>
      </c>
      <c r="W40" s="69"/>
    </row>
    <row r="41" spans="1:23" ht="12.75">
      <c r="A41" s="88">
        <v>35</v>
      </c>
      <c r="B41" s="23"/>
      <c r="C41" s="28"/>
      <c r="D41" s="28"/>
      <c r="E41" s="80"/>
      <c r="F41" s="28"/>
      <c r="G41" s="23"/>
      <c r="H41" s="23"/>
      <c r="I41" s="42"/>
      <c r="J41" s="43"/>
      <c r="K41" s="95"/>
      <c r="L41" s="96">
        <v>0</v>
      </c>
      <c r="M41" s="96">
        <v>0</v>
      </c>
      <c r="N41" s="96">
        <v>0</v>
      </c>
      <c r="O41" s="96">
        <v>0</v>
      </c>
      <c r="P41" s="96">
        <v>0</v>
      </c>
      <c r="Q41" s="96">
        <v>0</v>
      </c>
      <c r="R41" s="96">
        <v>0</v>
      </c>
      <c r="S41" s="73">
        <f t="shared" si="1"/>
        <v>0</v>
      </c>
      <c r="T41" s="96"/>
      <c r="U41" s="73">
        <f t="shared" si="2"/>
        <v>0</v>
      </c>
      <c r="V41" s="73">
        <f t="shared" si="0"/>
      </c>
      <c r="W41" s="69"/>
    </row>
    <row r="42" spans="1:23" ht="12.75">
      <c r="A42" s="88">
        <v>36</v>
      </c>
      <c r="B42" s="23"/>
      <c r="C42" s="28"/>
      <c r="D42" s="28"/>
      <c r="E42" s="80"/>
      <c r="F42" s="28"/>
      <c r="G42" s="23"/>
      <c r="H42" s="23"/>
      <c r="I42" s="42"/>
      <c r="J42" s="43"/>
      <c r="K42" s="95"/>
      <c r="L42" s="96">
        <v>0</v>
      </c>
      <c r="M42" s="96">
        <v>0</v>
      </c>
      <c r="N42" s="96">
        <v>0</v>
      </c>
      <c r="O42" s="96">
        <v>0</v>
      </c>
      <c r="P42" s="96">
        <v>0</v>
      </c>
      <c r="Q42" s="96">
        <v>0</v>
      </c>
      <c r="R42" s="96">
        <v>0</v>
      </c>
      <c r="S42" s="73">
        <f t="shared" si="1"/>
        <v>0</v>
      </c>
      <c r="T42" s="96"/>
      <c r="U42" s="73">
        <f t="shared" si="2"/>
        <v>0</v>
      </c>
      <c r="V42" s="73">
        <f t="shared" si="0"/>
      </c>
      <c r="W42" s="69"/>
    </row>
    <row r="43" spans="1:23" ht="12.75">
      <c r="A43" s="88">
        <v>37</v>
      </c>
      <c r="B43" s="23"/>
      <c r="C43" s="28"/>
      <c r="D43" s="28"/>
      <c r="E43" s="80"/>
      <c r="F43" s="28"/>
      <c r="G43" s="23"/>
      <c r="H43" s="23"/>
      <c r="I43" s="42"/>
      <c r="J43" s="43"/>
      <c r="K43" s="95"/>
      <c r="L43" s="96">
        <v>0</v>
      </c>
      <c r="M43" s="96">
        <v>0</v>
      </c>
      <c r="N43" s="96">
        <v>0</v>
      </c>
      <c r="O43" s="96">
        <v>0</v>
      </c>
      <c r="P43" s="96">
        <v>0</v>
      </c>
      <c r="Q43" s="96">
        <v>0</v>
      </c>
      <c r="R43" s="96">
        <v>0</v>
      </c>
      <c r="S43" s="73">
        <f t="shared" si="1"/>
        <v>0</v>
      </c>
      <c r="T43" s="96"/>
      <c r="U43" s="73">
        <f t="shared" si="2"/>
        <v>0</v>
      </c>
      <c r="V43" s="73">
        <f t="shared" si="0"/>
      </c>
      <c r="W43" s="69"/>
    </row>
    <row r="44" spans="1:23" ht="12.75">
      <c r="A44" s="88">
        <v>38</v>
      </c>
      <c r="B44" s="23"/>
      <c r="C44" s="28"/>
      <c r="D44" s="28"/>
      <c r="E44" s="80"/>
      <c r="F44" s="28"/>
      <c r="G44" s="23"/>
      <c r="H44" s="23"/>
      <c r="I44" s="42"/>
      <c r="J44" s="43"/>
      <c r="K44" s="95"/>
      <c r="L44" s="96">
        <v>0</v>
      </c>
      <c r="M44" s="96">
        <v>0</v>
      </c>
      <c r="N44" s="96">
        <v>0</v>
      </c>
      <c r="O44" s="96">
        <v>0</v>
      </c>
      <c r="P44" s="96">
        <v>0</v>
      </c>
      <c r="Q44" s="96">
        <v>0</v>
      </c>
      <c r="R44" s="96">
        <v>0</v>
      </c>
      <c r="S44" s="73">
        <f t="shared" si="1"/>
        <v>0</v>
      </c>
      <c r="T44" s="96"/>
      <c r="U44" s="73">
        <f t="shared" si="2"/>
        <v>0</v>
      </c>
      <c r="V44" s="73">
        <f t="shared" si="0"/>
      </c>
      <c r="W44" s="69"/>
    </row>
    <row r="45" spans="1:23" ht="12.75">
      <c r="A45" s="88">
        <v>39</v>
      </c>
      <c r="B45" s="23"/>
      <c r="C45" s="28"/>
      <c r="D45" s="28"/>
      <c r="E45" s="80"/>
      <c r="F45" s="28"/>
      <c r="G45" s="23"/>
      <c r="H45" s="23"/>
      <c r="I45" s="42"/>
      <c r="J45" s="43"/>
      <c r="K45" s="95"/>
      <c r="L45" s="96">
        <v>0</v>
      </c>
      <c r="M45" s="96">
        <v>0</v>
      </c>
      <c r="N45" s="96">
        <v>0</v>
      </c>
      <c r="O45" s="96">
        <v>0</v>
      </c>
      <c r="P45" s="96">
        <v>0</v>
      </c>
      <c r="Q45" s="96">
        <v>0</v>
      </c>
      <c r="R45" s="96">
        <v>0</v>
      </c>
      <c r="S45" s="73">
        <f t="shared" si="1"/>
        <v>0</v>
      </c>
      <c r="T45" s="96"/>
      <c r="U45" s="73">
        <f t="shared" si="2"/>
        <v>0</v>
      </c>
      <c r="V45" s="73">
        <f t="shared" si="0"/>
      </c>
      <c r="W45" s="69"/>
    </row>
    <row r="46" spans="1:23" ht="12.75">
      <c r="A46" s="88">
        <v>40</v>
      </c>
      <c r="B46" s="23"/>
      <c r="C46" s="28"/>
      <c r="D46" s="28"/>
      <c r="E46" s="80"/>
      <c r="F46" s="28"/>
      <c r="G46" s="23"/>
      <c r="H46" s="23"/>
      <c r="I46" s="42"/>
      <c r="J46" s="43"/>
      <c r="K46" s="95"/>
      <c r="L46" s="96">
        <v>0</v>
      </c>
      <c r="M46" s="96">
        <v>0</v>
      </c>
      <c r="N46" s="96">
        <v>0</v>
      </c>
      <c r="O46" s="96">
        <v>0</v>
      </c>
      <c r="P46" s="96">
        <v>0</v>
      </c>
      <c r="Q46" s="96">
        <v>0</v>
      </c>
      <c r="R46" s="96">
        <v>0</v>
      </c>
      <c r="S46" s="73">
        <f t="shared" si="1"/>
        <v>0</v>
      </c>
      <c r="T46" s="96"/>
      <c r="U46" s="73">
        <f t="shared" si="2"/>
        <v>0</v>
      </c>
      <c r="V46" s="73">
        <f t="shared" si="0"/>
      </c>
      <c r="W46" s="69"/>
    </row>
    <row r="47" spans="1:23" ht="12.75">
      <c r="A47" s="88">
        <v>41</v>
      </c>
      <c r="B47" s="23"/>
      <c r="C47" s="28"/>
      <c r="D47" s="28"/>
      <c r="E47" s="80"/>
      <c r="F47" s="28"/>
      <c r="G47" s="23"/>
      <c r="H47" s="23"/>
      <c r="I47" s="42"/>
      <c r="J47" s="43"/>
      <c r="K47" s="95"/>
      <c r="L47" s="96">
        <v>0</v>
      </c>
      <c r="M47" s="96">
        <v>0</v>
      </c>
      <c r="N47" s="96">
        <v>0</v>
      </c>
      <c r="O47" s="96">
        <v>0</v>
      </c>
      <c r="P47" s="96">
        <v>0</v>
      </c>
      <c r="Q47" s="96">
        <v>0</v>
      </c>
      <c r="R47" s="96">
        <v>0</v>
      </c>
      <c r="S47" s="73">
        <f t="shared" si="1"/>
        <v>0</v>
      </c>
      <c r="T47" s="96"/>
      <c r="U47" s="73">
        <f t="shared" si="2"/>
        <v>0</v>
      </c>
      <c r="V47" s="73">
        <f t="shared" si="0"/>
      </c>
      <c r="W47" s="69"/>
    </row>
    <row r="48" spans="1:23" ht="12.75">
      <c r="A48" s="88">
        <v>42</v>
      </c>
      <c r="B48" s="23"/>
      <c r="C48" s="28"/>
      <c r="D48" s="28"/>
      <c r="E48" s="80"/>
      <c r="F48" s="28"/>
      <c r="G48" s="23"/>
      <c r="H48" s="23"/>
      <c r="I48" s="42"/>
      <c r="J48" s="43"/>
      <c r="K48" s="95"/>
      <c r="L48" s="96">
        <v>0</v>
      </c>
      <c r="M48" s="96">
        <v>0</v>
      </c>
      <c r="N48" s="96">
        <v>0</v>
      </c>
      <c r="O48" s="96">
        <v>0</v>
      </c>
      <c r="P48" s="96">
        <v>0</v>
      </c>
      <c r="Q48" s="96">
        <v>0</v>
      </c>
      <c r="R48" s="96">
        <v>0</v>
      </c>
      <c r="S48" s="73">
        <f t="shared" si="1"/>
        <v>0</v>
      </c>
      <c r="T48" s="96"/>
      <c r="U48" s="73">
        <f t="shared" si="2"/>
        <v>0</v>
      </c>
      <c r="V48" s="73">
        <f t="shared" si="0"/>
      </c>
      <c r="W48" s="69"/>
    </row>
    <row r="49" spans="1:23" ht="12.75">
      <c r="A49" s="88">
        <v>43</v>
      </c>
      <c r="B49" s="23"/>
      <c r="C49" s="28"/>
      <c r="D49" s="28"/>
      <c r="E49" s="80"/>
      <c r="F49" s="28"/>
      <c r="G49" s="23"/>
      <c r="H49" s="23"/>
      <c r="I49" s="42"/>
      <c r="J49" s="43"/>
      <c r="K49" s="95"/>
      <c r="L49" s="96">
        <v>0</v>
      </c>
      <c r="M49" s="96">
        <v>0</v>
      </c>
      <c r="N49" s="96">
        <v>0</v>
      </c>
      <c r="O49" s="96">
        <v>0</v>
      </c>
      <c r="P49" s="96">
        <v>0</v>
      </c>
      <c r="Q49" s="96">
        <v>0</v>
      </c>
      <c r="R49" s="96">
        <v>0</v>
      </c>
      <c r="S49" s="73">
        <f t="shared" si="1"/>
        <v>0</v>
      </c>
      <c r="T49" s="96"/>
      <c r="U49" s="73">
        <f t="shared" si="2"/>
        <v>0</v>
      </c>
      <c r="V49" s="73">
        <f t="shared" si="0"/>
      </c>
      <c r="W49" s="69"/>
    </row>
    <row r="50" spans="1:23" ht="12.75">
      <c r="A50" s="88">
        <v>44</v>
      </c>
      <c r="B50" s="23"/>
      <c r="C50" s="23"/>
      <c r="D50" s="23"/>
      <c r="E50" s="80"/>
      <c r="F50" s="23"/>
      <c r="G50" s="23"/>
      <c r="H50" s="23"/>
      <c r="I50" s="42"/>
      <c r="J50" s="43"/>
      <c r="K50" s="95"/>
      <c r="L50" s="96">
        <v>0</v>
      </c>
      <c r="M50" s="96">
        <v>0</v>
      </c>
      <c r="N50" s="96">
        <v>0</v>
      </c>
      <c r="O50" s="96">
        <v>0</v>
      </c>
      <c r="P50" s="96">
        <v>0</v>
      </c>
      <c r="Q50" s="96">
        <v>0</v>
      </c>
      <c r="R50" s="96">
        <v>0</v>
      </c>
      <c r="S50" s="73">
        <f t="shared" si="1"/>
        <v>0</v>
      </c>
      <c r="T50" s="96"/>
      <c r="U50" s="73">
        <f t="shared" si="2"/>
        <v>0</v>
      </c>
      <c r="V50" s="73">
        <f t="shared" si="0"/>
      </c>
      <c r="W50" s="68"/>
    </row>
    <row r="51" spans="1:23" ht="12.75">
      <c r="A51" s="88">
        <v>45</v>
      </c>
      <c r="B51" s="23"/>
      <c r="C51" s="23"/>
      <c r="D51" s="23"/>
      <c r="E51" s="80"/>
      <c r="F51" s="23"/>
      <c r="G51" s="23"/>
      <c r="H51" s="23"/>
      <c r="I51" s="42"/>
      <c r="J51" s="43"/>
      <c r="K51" s="95"/>
      <c r="L51" s="96">
        <v>0</v>
      </c>
      <c r="M51" s="96">
        <v>0</v>
      </c>
      <c r="N51" s="96">
        <v>0</v>
      </c>
      <c r="O51" s="96">
        <v>0</v>
      </c>
      <c r="P51" s="96">
        <v>0</v>
      </c>
      <c r="Q51" s="96">
        <v>0</v>
      </c>
      <c r="R51" s="96">
        <v>0</v>
      </c>
      <c r="S51" s="73">
        <f t="shared" si="1"/>
        <v>0</v>
      </c>
      <c r="T51" s="96"/>
      <c r="U51" s="73">
        <f t="shared" si="2"/>
        <v>0</v>
      </c>
      <c r="V51" s="73">
        <f t="shared" si="0"/>
      </c>
      <c r="W51" s="68"/>
    </row>
    <row r="52" spans="1:23" ht="12.75">
      <c r="A52" s="88">
        <v>46</v>
      </c>
      <c r="B52" s="23"/>
      <c r="C52" s="23"/>
      <c r="D52" s="23"/>
      <c r="E52" s="80"/>
      <c r="F52" s="23"/>
      <c r="G52" s="23"/>
      <c r="H52" s="23"/>
      <c r="I52" s="42"/>
      <c r="J52" s="43"/>
      <c r="K52" s="95"/>
      <c r="L52" s="96">
        <v>0</v>
      </c>
      <c r="M52" s="96">
        <v>0</v>
      </c>
      <c r="N52" s="96">
        <v>0</v>
      </c>
      <c r="O52" s="96">
        <v>0</v>
      </c>
      <c r="P52" s="96">
        <v>0</v>
      </c>
      <c r="Q52" s="96">
        <v>0</v>
      </c>
      <c r="R52" s="96">
        <v>0</v>
      </c>
      <c r="S52" s="73">
        <f t="shared" si="1"/>
        <v>0</v>
      </c>
      <c r="T52" s="96"/>
      <c r="U52" s="73">
        <f t="shared" si="2"/>
        <v>0</v>
      </c>
      <c r="V52" s="73">
        <f t="shared" si="0"/>
      </c>
      <c r="W52" s="68"/>
    </row>
    <row r="53" spans="1:23" ht="12.75">
      <c r="A53" s="88">
        <v>47</v>
      </c>
      <c r="B53" s="23"/>
      <c r="C53" s="28"/>
      <c r="D53" s="28"/>
      <c r="E53" s="80"/>
      <c r="F53" s="28"/>
      <c r="G53" s="23"/>
      <c r="H53" s="23"/>
      <c r="I53" s="42"/>
      <c r="J53" s="43"/>
      <c r="K53" s="95"/>
      <c r="L53" s="96">
        <v>0</v>
      </c>
      <c r="M53" s="96">
        <v>0</v>
      </c>
      <c r="N53" s="96">
        <v>0</v>
      </c>
      <c r="O53" s="96">
        <v>0</v>
      </c>
      <c r="P53" s="96">
        <v>0</v>
      </c>
      <c r="Q53" s="96">
        <v>0</v>
      </c>
      <c r="R53" s="96">
        <v>0</v>
      </c>
      <c r="S53" s="73">
        <f t="shared" si="1"/>
        <v>0</v>
      </c>
      <c r="T53" s="96"/>
      <c r="U53" s="73">
        <f t="shared" si="2"/>
        <v>0</v>
      </c>
      <c r="V53" s="73">
        <f t="shared" si="0"/>
      </c>
      <c r="W53" s="69"/>
    </row>
    <row r="54" spans="1:23" ht="12.75">
      <c r="A54" s="88">
        <v>48</v>
      </c>
      <c r="B54" s="23"/>
      <c r="C54" s="28"/>
      <c r="D54" s="28"/>
      <c r="E54" s="80"/>
      <c r="F54" s="28"/>
      <c r="G54" s="23"/>
      <c r="H54" s="23"/>
      <c r="I54" s="42"/>
      <c r="J54" s="43"/>
      <c r="K54" s="95"/>
      <c r="L54" s="96">
        <v>0</v>
      </c>
      <c r="M54" s="96">
        <v>0</v>
      </c>
      <c r="N54" s="96">
        <v>0</v>
      </c>
      <c r="O54" s="96">
        <v>0</v>
      </c>
      <c r="P54" s="96">
        <v>0</v>
      </c>
      <c r="Q54" s="96">
        <v>0</v>
      </c>
      <c r="R54" s="96">
        <v>0</v>
      </c>
      <c r="S54" s="73">
        <f t="shared" si="1"/>
        <v>0</v>
      </c>
      <c r="T54" s="96"/>
      <c r="U54" s="73">
        <f t="shared" si="2"/>
        <v>0</v>
      </c>
      <c r="V54" s="73">
        <f t="shared" si="0"/>
      </c>
      <c r="W54" s="69"/>
    </row>
    <row r="55" spans="1:23" ht="12.75">
      <c r="A55" s="88">
        <v>49</v>
      </c>
      <c r="B55" s="23"/>
      <c r="C55" s="28"/>
      <c r="D55" s="28"/>
      <c r="E55" s="80"/>
      <c r="F55" s="28"/>
      <c r="G55" s="23"/>
      <c r="H55" s="23"/>
      <c r="I55" s="42"/>
      <c r="J55" s="43"/>
      <c r="K55" s="95"/>
      <c r="L55" s="96">
        <v>0</v>
      </c>
      <c r="M55" s="96">
        <v>0</v>
      </c>
      <c r="N55" s="96">
        <v>0</v>
      </c>
      <c r="O55" s="96">
        <v>0</v>
      </c>
      <c r="P55" s="96">
        <v>0</v>
      </c>
      <c r="Q55" s="96">
        <v>0</v>
      </c>
      <c r="R55" s="96">
        <v>0</v>
      </c>
      <c r="S55" s="73">
        <f t="shared" si="1"/>
        <v>0</v>
      </c>
      <c r="T55" s="96"/>
      <c r="U55" s="73">
        <f t="shared" si="2"/>
        <v>0</v>
      </c>
      <c r="V55" s="73">
        <f t="shared" si="0"/>
      </c>
      <c r="W55" s="69"/>
    </row>
    <row r="56" spans="1:23" ht="12.75">
      <c r="A56" s="88">
        <v>50</v>
      </c>
      <c r="B56" s="23"/>
      <c r="C56" s="28"/>
      <c r="D56" s="28"/>
      <c r="E56" s="80"/>
      <c r="F56" s="28"/>
      <c r="G56" s="23"/>
      <c r="H56" s="23"/>
      <c r="I56" s="42"/>
      <c r="J56" s="43"/>
      <c r="K56" s="95"/>
      <c r="L56" s="96">
        <v>0</v>
      </c>
      <c r="M56" s="96">
        <v>0</v>
      </c>
      <c r="N56" s="96">
        <v>0</v>
      </c>
      <c r="O56" s="96">
        <v>0</v>
      </c>
      <c r="P56" s="96">
        <v>0</v>
      </c>
      <c r="Q56" s="96">
        <v>0</v>
      </c>
      <c r="R56" s="96">
        <v>0</v>
      </c>
      <c r="S56" s="73">
        <f t="shared" si="1"/>
        <v>0</v>
      </c>
      <c r="T56" s="96"/>
      <c r="U56" s="73">
        <f t="shared" si="2"/>
        <v>0</v>
      </c>
      <c r="V56" s="73">
        <f t="shared" si="0"/>
      </c>
      <c r="W56" s="69"/>
    </row>
    <row r="57" spans="1:23" ht="12.75">
      <c r="A57" s="114" t="s">
        <v>28</v>
      </c>
      <c r="B57" s="115"/>
      <c r="C57" s="115"/>
      <c r="D57" s="115"/>
      <c r="E57" s="115"/>
      <c r="F57" s="115"/>
      <c r="G57" s="115"/>
      <c r="H57" s="115"/>
      <c r="I57" s="115"/>
      <c r="J57" s="116"/>
      <c r="K57" s="70">
        <f aca="true" t="shared" si="3" ref="K57:U57">SUM(K7:K56)</f>
        <v>250.18</v>
      </c>
      <c r="L57" s="70">
        <f t="shared" si="3"/>
        <v>0</v>
      </c>
      <c r="M57" s="70">
        <f t="shared" si="3"/>
        <v>0</v>
      </c>
      <c r="N57" s="70">
        <f t="shared" si="3"/>
        <v>0</v>
      </c>
      <c r="O57" s="70">
        <f t="shared" si="3"/>
        <v>0</v>
      </c>
      <c r="P57" s="70">
        <f t="shared" si="3"/>
        <v>0</v>
      </c>
      <c r="Q57" s="70">
        <f t="shared" si="3"/>
        <v>0</v>
      </c>
      <c r="R57" s="70">
        <f t="shared" si="3"/>
        <v>0</v>
      </c>
      <c r="S57" s="70">
        <f t="shared" si="3"/>
        <v>0</v>
      </c>
      <c r="T57" s="70">
        <f t="shared" si="3"/>
        <v>0</v>
      </c>
      <c r="U57" s="70">
        <f t="shared" si="3"/>
        <v>0</v>
      </c>
      <c r="V57" s="71">
        <f t="shared" si="0"/>
      </c>
      <c r="W57" s="72"/>
    </row>
    <row r="58" spans="1:23" ht="14.2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R58" s="75"/>
      <c r="S58" s="75"/>
      <c r="T58" s="47"/>
      <c r="U58" s="47"/>
      <c r="V58" s="47"/>
      <c r="W58" s="47"/>
    </row>
    <row r="59" spans="2:23" ht="14.25">
      <c r="B59" s="40" t="s">
        <v>131</v>
      </c>
      <c r="R59" s="47"/>
      <c r="S59" s="77"/>
      <c r="T59" s="77"/>
      <c r="U59" s="77"/>
      <c r="V59" s="77"/>
      <c r="W59" s="77"/>
    </row>
    <row r="60" spans="18:23" ht="14.25">
      <c r="R60" s="47"/>
      <c r="S60" s="77"/>
      <c r="T60" s="77"/>
      <c r="U60" s="77"/>
      <c r="V60" s="77"/>
      <c r="W60" s="77"/>
    </row>
    <row r="61" spans="2:23" ht="15">
      <c r="B61" s="11"/>
      <c r="R61" s="78"/>
      <c r="S61" s="78"/>
      <c r="T61" s="48"/>
      <c r="U61" s="48"/>
      <c r="V61" s="48"/>
      <c r="W61" s="49"/>
    </row>
    <row r="62" spans="2:23" ht="14.25">
      <c r="B62" s="40" t="s">
        <v>132</v>
      </c>
      <c r="R62" s="47"/>
      <c r="S62" s="77"/>
      <c r="T62" s="77"/>
      <c r="U62" s="77"/>
      <c r="V62" s="77"/>
      <c r="W62" s="77"/>
    </row>
    <row r="63" spans="3:23" ht="14.25">
      <c r="C63" s="40" t="s">
        <v>133</v>
      </c>
      <c r="R63" s="47"/>
      <c r="S63" s="77"/>
      <c r="T63" s="77"/>
      <c r="U63" s="77"/>
      <c r="V63" s="77"/>
      <c r="W63" s="77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Veselina Sultanova</cp:lastModifiedBy>
  <cp:lastPrinted>2018-02-13T08:28:54Z</cp:lastPrinted>
  <dcterms:created xsi:type="dcterms:W3CDTF">1996-10-14T23:33:28Z</dcterms:created>
  <dcterms:modified xsi:type="dcterms:W3CDTF">2018-02-13T08:30:50Z</dcterms:modified>
  <cp:category/>
  <cp:version/>
  <cp:contentType/>
  <cp:contentStatus/>
</cp:coreProperties>
</file>